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47" documentId="120_S{2AC9BD13-BADA-5192-A53E-5A8FF88502F6}" xr6:coauthVersionLast="47" xr6:coauthVersionMax="47" xr10:uidLastSave="{689A969C-FC5F-4706-B5B8-B01062395C3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5" i="3"/>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B4" i="9"/>
  <c r="G4" i="9"/>
  <c r="I4" i="9"/>
  <c r="J4" i="9"/>
  <c r="L4"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<sst xmlns="http://schemas.openxmlformats.org/spreadsheetml/2006/main" count="181607" uniqueCount="39218">
  <si>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</si>
  <si>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</si>
  <si>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</si>
  <si>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</si>
  <si>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</si>
  <si>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</si>
  <si>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</si>
  <si>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</si>
  <si>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</si>
  <si>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</si>
  <si>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</si>
  <si>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</si>
  <si>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</si>
  <si>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</si>
  <si>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</si>
  <si>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</si>
  <si>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</si>
  <si>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</si>
  <si>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</si>
  <si>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</si>
  <si>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</si>
  <si>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</si>
  <si>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</si>
  <si>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</si>
  <si>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</si>
  <si>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</si>
  <si>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</si>
  <si>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</si>
  <si>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</si>
  <si>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</si>
  <si>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</si>
  <si>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</si>
  <si>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</si>
  <si>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</si>
  <si>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</si>
  <si>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</si>
  <si>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</si>
  <si>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</si>
  <si>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</si>
  <si>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</si>
  <si>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</si>
  <si>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</si>
  <si>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</si>
  <si>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</si>
  <si>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</si>
  <si>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</si>
  <si>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</si>
  <si>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</si>
  <si>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</si>
  <si>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</si>
  <si>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</si>
  <si>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</si>
  <si>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</si>
  <si>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</si>
  <si>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</si>
  <si>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</si>
  <si>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</si>
  <si>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</si>
  <si>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</si>
  <si>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</si>
  <si>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</si>
  <si>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</si>
  <si>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</si>
  <si>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</si>
  <si>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</si>
  <si>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</si>
  <si>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</si>
  <si>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</si>
  <si>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</si>
  <si>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</si>
  <si>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</si>
  <si>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</si>
  <si>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</si>
  <si>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</si>
  <si>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</si>
  <si>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</si>
  <si>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</si>
  <si>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</si>
  <si>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</si>
  <si>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</si>
  <si>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</si>
  <si>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</si>
  <si>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</si>
  <si>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</si>
  <si>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</si>
  <si>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</si>
  <si>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</si>
  <si>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</si>
  <si>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</si>
  <si>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</si>
  <si>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</si>
  <si>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</si>
  <si>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</si>
  <si>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</si>
  <si>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</si>
  <si>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</si>
  <si>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</si>
  <si>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</si>
  <si>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</si>
  <si>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</si>
  <si>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</si>
  <si>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</si>
  <si>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</si>
  <si>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</si>
  <si>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</si>
  <si>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</si>
  <si>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</si>
  <si>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</si>
  <si>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</si>
  <si>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</si>
  <si>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</si>
  <si>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</si>
  <si>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</si>
  <si>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</si>
  <si>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</si>
  <si>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</si>
  <si>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</si>
  <si>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</si>
  <si>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</si>
  <si>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</si>
  <si>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</si>
  <si>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</si>
  <si>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</si>
  <si>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</si>
  <si>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</si>
  <si>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</si>
  <si>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</si>
  <si>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</si>
  <si>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</si>
  <si>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</si>
  <si>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</si>
  <si>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</si>
  <si>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</si>
  <si>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</si>
  <si>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</si>
  <si>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</si>
  <si>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</si>
  <si>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</si>
  <si>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</si>
  <si>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</si>
  <si>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</si>
  <si>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</si>
  <si>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</si>
  <si>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</si>
  <si>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</si>
  <si>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</si>
  <si>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</si>
  <si>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</si>
  <si>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</si>
  <si>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</si>
  <si>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</si>
  <si>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</si>
  <si>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</si>
  <si>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</si>
  <si>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</si>
  <si>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</si>
  <si>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</si>
  <si>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</si>
  <si>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</si>
  <si>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</si>
  <si>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</si>
  <si>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</si>
  <si>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</si>
  <si>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</si>
  <si>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</si>
  <si>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</si>
  <si>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</si>
  <si>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</si>
  <si>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</si>
  <si>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</si>
  <si>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</si>
  <si>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</si>
  <si>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</si>
  <si>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</si>
  <si>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</si>
  <si>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</si>
  <si>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</si>
  <si>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</si>
  <si>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</si>
  <si>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</si>
  <si>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</si>
  <si>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</si>
  <si>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</si>
  <si>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</si>
  <si>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</si>
  <si>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</si>
  <si>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</si>
  <si>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</si>
  <si>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</si>
  <si>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</si>
  <si>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</si>
  <si>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</si>
  <si>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</si>
  <si>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</si>
  <si>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</si>
  <si>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</si>
  <si>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</si>
  <si>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</si>
  <si>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</si>
  <si>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</si>
  <si>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</si>
  <si>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</si>
  <si>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</si>
  <si>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</si>
  <si>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</si>
  <si>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</si>
  <si>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</si>
  <si>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</si>
  <si>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</si>
  <si>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</si>
  <si>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</si>
  <si>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</si>
  <si>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</si>
  <si>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</si>
  <si>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</si>
  <si>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</si>
  <si>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</si>
  <si>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</si>
  <si>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</si>
  <si>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</si>
  <si>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</si>
  <si>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</si>
  <si>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</si>
  <si>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</si>
  <si>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</si>
  <si>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</si>
  <si>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</si>
  <si>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</si>
  <si>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</si>
  <si>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</si>
  <si>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</si>
  <si>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</si>
  <si>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</si>
  <si>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</si>
  <si>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</si>
  <si>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</si>
  <si>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</si>
  <si>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</si>
  <si>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</si>
  <si>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</si>
  <si>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</si>
  <si>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</si>
  <si>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</si>
  <si>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</si>
  <si>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</si>
  <si>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</si>
  <si>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</si>
  <si>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</si>
  <si>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</si>
  <si>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</si>
  <si>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</si>
  <si>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</si>
  <si>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</si>
  <si>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</si>
  <si>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</si>
  <si>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</si>
  <si>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</si>
  <si>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</si>
  <si>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</si>
  <si>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</si>
  <si>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</si>
  <si>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</si>
  <si>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</si>
  <si>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</si>
  <si>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</si>
  <si>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</si>
  <si>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</si>
  <si>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</si>
  <si>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</si>
  <si>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</si>
  <si>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</si>
  <si>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</si>
  <si>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</si>
  <si>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</si>
  <si>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</si>
  <si>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</si>
  <si>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</si>
  <si>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</si>
  <si>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</si>
  <si>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</si>
  <si>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</si>
  <si>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</si>
  <si>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</si>
  <si>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</si>
  <si>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</si>
  <si>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</si>
  <si>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</si>
  <si>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</si>
  <si>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</si>
  <si>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</si>
  <si>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</si>
  <si>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</si>
  <si>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</si>
  <si>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</si>
  <si>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</si>
  <si>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</si>
  <si>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</si>
  <si>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</si>
  <si>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</si>
  <si>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</si>
  <si>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</si>
  <si>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</si>
  <si>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</si>
  <si>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</si>
  <si>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</si>
  <si>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</si>
  <si>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</si>
  <si>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</si>
  <si>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</si>
  <si>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</si>
  <si>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</si>
  <si>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</si>
  <si>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</si>
  <si>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</si>
  <si>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</si>
  <si>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</si>
  <si>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</si>
  <si>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</si>
  <si>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</si>
  <si>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</si>
  <si>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</si>
  <si>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</si>
  <si>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</si>
  <si>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</si>
  <si>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</si>
  <si>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</si>
  <si>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</si>
  <si>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</si>
  <si>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</si>
  <si>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</si>
  <si>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</si>
  <si>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</si>
  <si>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</si>
  <si>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</si>
  <si>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</si>
  <si>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</si>
  <si>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</si>
  <si>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</si>
  <si>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</si>
  <si>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</si>
  <si>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</si>
  <si>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</si>
  <si>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</si>
  <si>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</si>
  <si>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</si>
  <si>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</si>
  <si>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</si>
  <si>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</si>
  <si>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</si>
  <si>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</si>
  <si>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</si>
  <si>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</si>
  <si>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</si>
  <si>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</si>
  <si>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</si>
  <si>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</si>
  <si>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</si>
  <si>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</si>
  <si>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</si>
  <si>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</si>
  <si>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</si>
  <si>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</si>
  <si>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</si>
  <si>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</si>
  <si>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</si>
  <si>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</si>
  <si>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</si>
  <si>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</si>
  <si>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</si>
  <si>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</si>
  <si>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</si>
  <si>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</si>
  <si>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</si>
  <si>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</si>
  <si>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</si>
  <si>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</si>
  <si>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</si>
  <si>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</si>
  <si>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</si>
  <si>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</si>
  <si>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</si>
  <si>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</si>
  <si>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</si>
  <si>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</si>
  <si>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</si>
  <si>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</si>
  <si>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</si>
  <si>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</si>
  <si>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</si>
  <si>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</si>
  <si>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</si>
  <si>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</si>
  <si>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</si>
  <si>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</si>
  <si>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</si>
  <si>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</si>
  <si>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</si>
  <si>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</si>
  <si>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</si>
  <si>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</si>
  <si>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</si>
  <si>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</si>
  <si>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</si>
  <si>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</si>
  <si>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</si>
  <si>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</si>
  <si>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</si>
  <si>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</si>
  <si>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</si>
  <si>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</si>
  <si>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</si>
  <si>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</si>
  <si>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</si>
  <si>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</si>
  <si>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</si>
  <si>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</si>
  <si>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</si>
  <si>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</si>
  <si>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</si>
  <si>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</si>
  <si>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</si>
  <si>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</si>
  <si>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</si>
  <si>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</si>
  <si>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</si>
  <si>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</si>
  <si>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</si>
  <si>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</si>
  <si>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</si>
  <si>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</si>
  <si>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</si>
  <si>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</si>
  <si>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</si>
  <si>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</si>
  <si>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</si>
  <si>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</si>
  <si>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</si>
  <si>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</si>
  <si>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</si>
  <si>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</si>
  <si>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</si>
  <si>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</si>
  <si>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</si>
  <si>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</si>
  <si>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</si>
  <si>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</si>
  <si>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</si>
  <si>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</si>
  <si>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</si>
  <si>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</si>
  <si>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</si>
  <si>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</si>
  <si>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</si>
  <si>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</si>
  <si>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</si>
  <si>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</si>
  <si>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</si>
  <si>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</si>
  <si>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</si>
  <si>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</si>
  <si>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</si>
  <si>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</si>
  <si>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</si>
  <si>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</si>
  <si>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</si>
  <si>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</si>
  <si>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</si>
  <si>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</si>
  <si>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</si>
  <si>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</si>
  <si>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</si>
  <si>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</si>
  <si>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</si>
  <si>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</si>
  <si>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</si>
  <si>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</si>
  <si>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</si>
  <si>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</si>
  <si>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</si>
  <si>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</si>
  <si>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</si>
  <si>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</si>
  <si>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</si>
  <si>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</si>
  <si>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</si>
  <si>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</si>
  <si>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</si>
  <si>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</si>
  <si>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</si>
  <si>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</si>
  <si>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</si>
  <si>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</si>
  <si>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</si>
  <si>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</si>
  <si>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</si>
  <si>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</si>
  <si>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</si>
  <si>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</si>
  <si>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</si>
  <si>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</si>
  <si>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</si>
  <si>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</si>
  <si>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</si>
  <si>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</si>
  <si>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</si>
  <si>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</si>
  <si>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</si>
  <si>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</si>
  <si>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</si>
  <si>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</si>
  <si>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</si>
  <si>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</si>
  <si>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</si>
  <si>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</si>
  <si>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</si>
  <si>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</si>
  <si>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</si>
  <si>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</si>
  <si>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</si>
  <si>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</si>
  <si>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</si>
  <si>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</si>
  <si>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</si>
  <si>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</si>
  <si>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</si>
  <si>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</si>
  <si>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</si>
  <si>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</si>
  <si>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</si>
  <si>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</si>
  <si>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</si>
  <si>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</si>
  <si>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</si>
  <si>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</si>
  <si>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</si>
  <si>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</si>
  <si>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</si>
  <si>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</si>
  <si>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</si>
  <si>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</si>
  <si>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</si>
  <si>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</si>
  <si>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</si>
  <si>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</si>
  <si>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</si>
  <si>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</si>
  <si>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</si>
  <si>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</si>
  <si>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</si>
  <si>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</si>
  <si>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</si>
  <si>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</si>
  <si>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</si>
  <si>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</si>
  <si>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</si>
  <si>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</si>
  <si>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</si>
  <si>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</si>
  <si>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</si>
  <si>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</si>
  <si>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</si>
  <si>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</si>
  <si>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</si>
  <si>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</si>
  <si>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</si>
  <si>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</si>
  <si>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</si>
  <si>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</si>
  <si>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</si>
  <si>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</si>
  <si>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</si>
  <si>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</si>
  <si>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</si>
  <si>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</si>
  <si>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</si>
  <si>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</si>
  <si>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</si>
  <si>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</si>
  <si>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</si>
  <si>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</si>
  <si>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</si>
  <si>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</si>
  <si>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</si>
  <si>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</si>
  <si>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</si>
  <si>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</si>
  <si>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</si>
  <si>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</si>
  <si>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</si>
  <si>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</si>
  <si>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</si>
  <si>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</si>
  <si>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</si>
  <si>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</si>
  <si>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</si>
  <si>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</si>
  <si>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</si>
  <si>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</si>
  <si>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</si>
  <si>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</si>
  <si>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</si>
  <si>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</si>
  <si>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</si>
  <si>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</si>
  <si>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</si>
  <si>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</si>
  <si>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</si>
  <si>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</si>
  <si>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</si>
  <si>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</si>
  <si>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</si>
  <si>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</si>
  <si>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</si>
  <si>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</si>
  <si>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</si>
  <si>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</si>
  <si>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</si>
  <si>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</si>
  <si>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</si>
  <si>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</si>
  <si>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</si>
  <si>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</si>
  <si>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</si>
  <si>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</si>
  <si>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</si>
  <si>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</si>
  <si>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</si>
  <si>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</si>
  <si>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</si>
  <si>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</si>
  <si>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</si>
  <si>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</si>
  <si>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</si>
  <si>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</si>
  <si>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</si>
  <si>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</si>
  <si>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</si>
  <si>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</si>
  <si>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</si>
  <si>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</si>
  <si>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</si>
  <si>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</si>
  <si>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</si>
  <si>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</si>
  <si>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</si>
  <si>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</si>
  <si>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</si>
  <si>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</si>
  <si>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</si>
  <si>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</si>
  <si>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</si>
  <si>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</si>
  <si>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</si>
  <si>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</si>
  <si>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</si>
  <si>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</si>
  <si>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</si>
  <si>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</si>
  <si>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</si>
  <si>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</si>
  <si>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</si>
  <si>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</si>
  <si>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</si>
  <si>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</si>
  <si>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</si>
  <si>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</si>
  <si>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</si>
  <si>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</si>
  <si>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</si>
  <si>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</si>
  <si>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</si>
  <si>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</si>
  <si>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</si>
  <si>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</si>
  <si>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</si>
  <si>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</si>
  <si>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</si>
  <si>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</si>
  <si>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</si>
  <si>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</si>
  <si>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</si>
  <si>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</si>
  <si>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</si>
  <si>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</si>
  <si>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</si>
  <si>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</si>
  <si>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</si>
  <si>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</si>
  <si>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</si>
  <si>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</si>
  <si>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</si>
  <si>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</si>
  <si>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</si>
  <si>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</si>
  <si>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</si>
  <si>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</si>
  <si>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</si>
  <si>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</si>
  <si>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</si>
  <si>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</si>
  <si>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</si>
  <si>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</si>
  <si>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</si>
  <si>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</si>
  <si>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</si>
  <si>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</si>
  <si>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</si>
  <si>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</si>
  <si>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</si>
  <si>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</si>
  <si>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</si>
  <si>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</si>
  <si>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</si>
  <si>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</si>
  <si>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</si>
  <si>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</si>
  <si>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</si>
  <si>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</si>
  <si>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</si>
  <si>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</si>
  <si>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</si>
  <si>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</si>
  <si>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</si>
  <si>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</si>
  <si>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</si>
  <si>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</si>
  <si>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</si>
  <si>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</si>
  <si>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</si>
  <si>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</si>
  <si>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</si>
  <si>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</si>
  <si>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</si>
  <si>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</si>
  <si>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</si>
  <si>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</si>
  <si>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</si>
  <si>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</si>
  <si>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</si>
  <si>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</si>
  <si>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</si>
  <si>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</si>
  <si>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</si>
  <si>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</si>
  <si>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</si>
  <si>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</si>
  <si>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</si>
  <si>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</si>
  <si>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</si>
  <si>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</si>
  <si>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</si>
  <si>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</si>
  <si>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</si>
  <si>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</si>
  <si>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</si>
  <si>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</si>
  <si>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</si>
  <si>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</si>
  <si>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</si>
  <si>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</si>
  <si>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</si>
  <si>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</si>
  <si>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</si>
  <si>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</si>
  <si>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</si>
  <si>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</si>
  <si>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</si>
  <si>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</si>
  <si>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</si>
  <si>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</si>
  <si>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</si>
  <si>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</si>
  <si>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</si>
  <si>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</si>
  <si>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</si>
  <si>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</si>
  <si>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</si>
  <si>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</si>
  <si>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</si>
  <si>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</si>
  <si>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</si>
  <si>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</si>
  <si>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</si>
  <si>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</si>
  <si>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</si>
  <si>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</si>
  <si>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</si>
  <si>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</si>
  <si>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</si>
  <si>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</si>
  <si>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</si>
  <si>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</si>
  <si>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</si>
  <si>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</si>
  <si>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</si>
  <si>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</si>
  <si>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</si>
  <si>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</si>
  <si>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</si>
  <si>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</si>
  <si>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</si>
  <si>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</si>
  <si>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</si>
  <si>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</si>
  <si>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</si>
  <si>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</si>
  <si>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</si>
  <si>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</si>
  <si>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</si>
  <si>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</si>
  <si>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</si>
  <si>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</si>
  <si>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</si>
  <si>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</si>
  <si>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</si>
  <si>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</si>
  <si>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</si>
  <si>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</si>
  <si>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</si>
  <si>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</si>
  <si>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</si>
  <si>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</si>
  <si>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</si>
  <si>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</si>
  <si>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</si>
  <si>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</si>
  <si>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</si>
  <si>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</si>
  <si>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</si>
  <si>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</si>
  <si>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</si>
  <si>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</si>
  <si>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</si>
  <si>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</si>
  <si>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</si>
  <si>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</si>
  <si>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</si>
  <si>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</si>
  <si>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</si>
  <si>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</si>
  <si>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</si>
  <si>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</si>
  <si>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</si>
  <si>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</si>
  <si>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</si>
  <si>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</si>
  <si>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</si>
  <si>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</si>
  <si>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</si>
  <si>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</si>
  <si>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</si>
  <si>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</si>
  <si>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</si>
  <si>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</si>
  <si>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</si>
  <si>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</si>
  <si>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</si>
  <si>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</si>
  <si>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</si>
  <si>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</si>
  <si>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</si>
  <si>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</si>
  <si>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</si>
  <si>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</si>
  <si>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</si>
  <si>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</si>
  <si>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</si>
  <si>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</si>
  <si>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</si>
  <si>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</si>
  <si>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</si>
  <si>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</si>
  <si>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</si>
  <si>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</si>
  <si>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</si>
  <si>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</si>
  <si>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</si>
  <si>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</si>
  <si>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</si>
  <si>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</si>
  <si>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</si>
  <si>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</si>
  <si>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</si>
  <si>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</si>
  <si>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</si>
  <si>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</si>
  <si>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</si>
  <si>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</si>
  <si>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</si>
  <si>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</si>
  <si>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</si>
  <si>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</si>
  <si>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</si>
  <si>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</si>
  <si>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</si>
  <si>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</si>
  <si>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</si>
  <si>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</si>
  <si>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</si>
  <si>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</si>
  <si>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</si>
  <si>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</si>
  <si>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</si>
  <si>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</si>
  <si>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</si>
  <si>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</si>
  <si>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</si>
  <si>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</si>
  <si>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</si>
  <si>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</si>
  <si>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</si>
  <si>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</si>
  <si>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</si>
  <si>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</si>
  <si>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</si>
  <si>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</si>
  <si>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</si>
  <si>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</si>
  <si>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</si>
  <si>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</si>
  <si>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</si>
  <si>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</si>
  <si>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</si>
  <si>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</si>
  <si>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</si>
  <si>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</si>
  <si>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</si>
  <si>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</si>
  <si>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</si>
  <si>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</si>
  <si>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</si>
  <si>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</si>
  <si>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</si>
  <si>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</si>
  <si>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</si>
  <si>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</si>
  <si>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</si>
  <si>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</si>
  <si>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</si>
  <si>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</si>
  <si>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</si>
  <si>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</si>
  <si>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</si>
  <si>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</si>
  <si>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</si>
  <si>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</si>
  <si>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</si>
  <si>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</si>
  <si>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</si>
  <si>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</si>
  <si>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</si>
  <si>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</si>
  <si>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</si>
  <si>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</si>
  <si>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</si>
  <si>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</si>
  <si>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</si>
  <si>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</si>
  <si>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</si>
  <si>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</si>
  <si>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</si>
  <si>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</si>
  <si>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</si>
  <si>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</si>
  <si>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</si>
  <si>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</si>
  <si>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</si>
  <si>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</si>
  <si>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</si>
  <si>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</si>
  <si>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</si>
  <si>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</si>
  <si>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</si>
  <si>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</si>
  <si>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</si>
  <si>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</si>
  <si>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</si>
  <si>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</si>
  <si>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</si>
  <si>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</si>
  <si>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</si>
  <si>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</si>
  <si>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</si>
  <si>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</si>
  <si>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</si>
  <si>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</si>
  <si>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</si>
  <si>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</si>
  <si>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</si>
  <si>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</si>
  <si>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</si>
  <si>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</si>
  <si>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</si>
  <si>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</si>
  <si>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</si>
  <si>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</si>
  <si>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</si>
  <si>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</si>
  <si>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</si>
  <si>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</si>
  <si>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</si>
  <si>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</si>
  <si>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</si>
  <si>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</si>
  <si>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</si>
  <si>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</si>
  <si>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</si>
  <si>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</si>
  <si>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</si>
  <si>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</si>
  <si>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</si>
  <si>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</si>
  <si>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</si>
  <si>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</si>
  <si>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</si>
  <si>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</si>
  <si>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</si>
  <si>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</si>
  <si>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</si>
  <si>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</si>
  <si>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</si>
  <si>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</si>
  <si>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</si>
  <si>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</si>
  <si>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</si>
  <si>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</si>
  <si>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</si>
  <si>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</si>
  <si>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</si>
  <si>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</si>
  <si>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</si>
  <si>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</si>
  <si>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</si>
  <si>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</si>
  <si>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</si>
  <si>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</si>
  <si>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</si>
  <si>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</si>
  <si>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</si>
  <si>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</si>
  <si>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</si>
  <si>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</si>
  <si>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</si>
  <si>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</si>
  <si>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</si>
  <si>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</si>
  <si>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</si>
  <si>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</si>
  <si>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</si>
  <si>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</si>
  <si>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</si>
  <si>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</si>
  <si>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</si>
  <si>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</si>
  <si>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</si>
  <si>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</si>
  <si>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</si>
  <si>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</si>
  <si>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</si>
  <si>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</si>
  <si>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</si>
  <si>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</si>
  <si>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</si>
  <si>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</si>
  <si>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</si>
  <si>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</si>
  <si>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</si>
  <si>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</si>
  <si>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</si>
  <si>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</si>
  <si>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</si>
  <si>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</si>
  <si>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</si>
  <si>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</si>
  <si>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</si>
  <si>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</si>
  <si>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</si>
  <si>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</si>
  <si>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</si>
  <si>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</si>
  <si>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</si>
  <si>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</si>
  <si>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</si>
  <si>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</si>
  <si>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</si>
  <si>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</si>
  <si>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</si>
  <si>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</si>
  <si>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</si>
  <si>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</si>
  <si>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</si>
  <si>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</si>
  <si>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</si>
  <si>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</si>
  <si>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</si>
  <si>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</si>
  <si>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</si>
  <si>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</si>
  <si>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</si>
  <si>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</si>
  <si>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</si>
  <si>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</si>
  <si>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</si>
  <si>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</si>
  <si>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</si>
  <si>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</si>
  <si>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</si>
  <si>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</si>
  <si>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</si>
  <si>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</si>
  <si>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</si>
  <si>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</si>
  <si>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</si>
  <si>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</si>
  <si>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</si>
  <si>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</si>
  <si>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</si>
  <si>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</si>
  <si>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</si>
  <si>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</si>
  <si>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</si>
  <si>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</si>
  <si>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</si>
  <si>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</si>
  <si>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</si>
  <si>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</si>
  <si>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</si>
  <si>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</si>
  <si>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</si>
  <si>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</si>
  <si>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</si>
  <si>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</si>
  <si>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</si>
  <si>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</si>
  <si>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</si>
  <si>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</si>
  <si>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</si>
  <si>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</si>
  <si>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</si>
  <si>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</si>
  <si>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</si>
  <si>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</si>
  <si>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</si>
  <si>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</si>
  <si>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</si>
  <si>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</si>
  <si>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</si>
  <si>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</si>
  <si>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</si>
  <si>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</si>
  <si>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</si>
  <si>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</si>
  <si>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</si>
  <si>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</si>
  <si>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</si>
  <si>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</si>
  <si>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</si>
  <si>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</si>
  <si>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</si>
  <si>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</si>
  <si>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</si>
  <si>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</si>
  <si>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</si>
  <si>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</si>
  <si>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</si>
  <si>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</si>
  <si>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</si>
  <si>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</si>
  <si>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</si>
  <si>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</si>
  <si>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</si>
  <si>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</si>
  <si>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</si>
  <si>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</si>
  <si>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</si>
  <si>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</si>
  <si>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</si>
  <si>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</si>
  <si>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</si>
  <si>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</si>
  <si>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</si>
  <si>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</si>
  <si>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</si>
  <si>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</si>
  <si>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</si>
  <si>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</si>
  <si>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</si>
  <si>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</si>
  <si>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</si>
  <si>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</si>
  <si>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</si>
  <si>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</si>
  <si>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</si>
  <si>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</si>
  <si>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</si>
  <si>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</si>
  <si>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</si>
  <si>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</si>
  <si>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</si>
  <si>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</si>
  <si>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</si>
  <si>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</si>
  <si>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</si>
  <si>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</si>
  <si>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</si>
  <si>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</si>
  <si>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</si>
  <si>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</si>
  <si>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</si>
  <si>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</si>
  <si>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</si>
  <si>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</si>
  <si>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</si>
  <si>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</si>
  <si>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</si>
  <si>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</si>
  <si>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</si>
  <si>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</si>
  <si>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</si>
  <si>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</si>
  <si>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</si>
  <si>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</si>
  <si>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</si>
  <si>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</si>
  <si>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</si>
  <si>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</si>
  <si>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</si>
  <si>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</si>
  <si>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</si>
  <si>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</si>
  <si>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</si>
  <si>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</si>
  <si>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</si>
  <si>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</si>
  <si>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</si>
  <si>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</si>
  <si>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</si>
  <si>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</si>
  <si>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</si>
  <si>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</si>
  <si>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</si>
  <si>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</si>
  <si>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</si>
  <si>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</si>
  <si>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</si>
  <si>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</si>
  <si>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</si>
  <si>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</si>
  <si>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</si>
  <si>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</si>
  <si>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</si>
  <si>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</si>
  <si>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</si>
  <si>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</si>
  <si>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</si>
  <si>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</si>
  <si>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</si>
  <si>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</si>
  <si>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</si>
  <si>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</si>
  <si>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</si>
  <si>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</si>
  <si>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</si>
  <si>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</si>
  <si>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</si>
  <si>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</si>
  <si>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</si>
  <si>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</si>
  <si>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</si>
  <si>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</si>
  <si>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</si>
  <si>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</si>
  <si>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</si>
  <si>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</si>
  <si>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</si>
  <si>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</si>
  <si>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</si>
  <si>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</si>
  <si>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</si>
  <si>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</si>
  <si>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</si>
  <si>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</si>
  <si>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</si>
  <si>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</si>
  <si>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</si>
  <si>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</si>
  <si>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</si>
  <si>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</si>
  <si>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</si>
  <si>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</si>
  <si>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</si>
  <si>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</si>
  <si>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</si>
  <si>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</si>
  <si>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</si>
  <si>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</si>
  <si>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</si>
  <si>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</si>
  <si>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</si>
  <si>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</si>
  <si>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</si>
  <si>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</si>
  <si>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</si>
  <si>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</si>
  <si>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</si>
  <si>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</si>
  <si>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</si>
  <si>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</si>
  <si>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</si>
  <si>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</si>
  <si>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</si>
  <si>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</si>
  <si>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</si>
  <si>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</si>
  <si>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</si>
  <si>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</si>
  <si>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</si>
  <si>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</si>
  <si>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</si>
  <si>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</si>
  <si>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</si>
  <si>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</si>
  <si>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</si>
  <si>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</si>
  <si>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</si>
  <si>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</si>
  <si>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</si>
  <si>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</si>
  <si>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</si>
  <si>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</si>
  <si>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</si>
  <si>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</si>
  <si>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</si>
  <si>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</si>
  <si>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</si>
  <si>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</si>
  <si>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</si>
  <si>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</si>
  <si>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</si>
  <si>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</si>
  <si>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</si>
  <si>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</si>
  <si>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</si>
  <si>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</si>
  <si>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</si>
  <si>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</si>
  <si>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</si>
  <si>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</si>
  <si>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</si>
  <si>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</si>
  <si>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</si>
  <si>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</si>
  <si>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</si>
  <si>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</si>
  <si>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</si>
  <si>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</si>
  <si>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</si>
  <si>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</si>
  <si>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</si>
  <si>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</si>
  <si>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</si>
  <si>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</si>
  <si>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</si>
  <si>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</si>
  <si>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</si>
  <si>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</si>
  <si>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</si>
  <si>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</si>
  <si>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</si>
  <si>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</si>
  <si>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</si>
  <si>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</si>
  <si>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</si>
  <si>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</si>
  <si>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</si>
  <si>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</si>
  <si>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</si>
  <si>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</si>
  <si>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</si>
  <si>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</si>
  <si>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</si>
  <si>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</si>
  <si>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</si>
  <si>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</si>
  <si>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</si>
  <si>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</si>
  <si>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</si>
  <si>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</si>
  <si>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</si>
  <si>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</si>
  <si>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</si>
  <si>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</si>
  <si>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</si>
  <si>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</si>
  <si>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</si>
  <si>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</si>
  <si>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</si>
  <si>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</si>
  <si>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</si>
  <si>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</si>
  <si>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</si>
  <si>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</si>
  <si>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</si>
  <si>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</si>
  <si>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</si>
  <si>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</si>
  <si>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</si>
  <si>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</si>
  <si>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</si>
  <si>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</si>
  <si>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</si>
  <si>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</si>
  <si>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</si>
  <si>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</si>
  <si>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</si>
  <si>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</si>
  <si>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</si>
  <si>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</si>
  <si>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</si>
  <si>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</si>
  <si>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</si>
  <si>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</si>
  <si>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</si>
  <si>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</si>
  <si>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</si>
  <si>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</si>
  <si>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</si>
  <si>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</si>
  <si>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</si>
  <si>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</si>
  <si>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</si>
  <si>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</si>
  <si>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</si>
  <si>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</si>
  <si>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</si>
  <si>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</si>
  <si>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</si>
  <si>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</si>
  <si>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</si>
  <si>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</si>
  <si>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</si>
  <si>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</si>
  <si>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</si>
  <si>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</si>
  <si>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</si>
  <si>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</si>
  <si>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</si>
  <si>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</si>
  <si>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</si>
  <si>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</si>
  <si>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</si>
  <si>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</si>
  <si>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</si>
  <si>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</si>
  <si>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</si>
  <si>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</si>
  <si>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</si>
  <si>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</si>
  <si>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</si>
  <si>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</si>
  <si>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</si>
  <si>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</si>
  <si>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</si>
  <si>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</si>
  <si>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</si>
  <si>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</si>
  <si>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</si>
  <si>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</si>
  <si>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</si>
  <si>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</si>
  <si>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</si>
  <si>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</si>
  <si>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</si>
  <si>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</si>
  <si>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</si>
  <si>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</si>
  <si>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</si>
  <si>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</si>
  <si>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</si>
  <si>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</si>
  <si>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</si>
  <si>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</si>
  <si>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</si>
  <si>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</si>
  <si>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</si>
  <si>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</si>
  <si>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</si>
  <si>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</si>
  <si>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</si>
  <si>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</si>
  <si>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</si>
  <si>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</si>
  <si>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</si>
  <si>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</si>
  <si>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</si>
  <si>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</si>
  <si>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</si>
  <si>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</si>
  <si>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</si>
  <si>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</si>
  <si>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</si>
  <si>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</si>
  <si>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</si>
  <si>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</si>
  <si>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</si>
  <si>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</si>
  <si>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</si>
  <si>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</si>
  <si>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</si>
  <si>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</si>
  <si>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</si>
  <si>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</si>
  <si>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</si>
  <si>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</si>
  <si>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</si>
  <si>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</si>
  <si>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</si>
  <si>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</si>
  <si>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</si>
  <si>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</si>
  <si>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</si>
  <si>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</si>
  <si>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</si>
  <si>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</si>
  <si>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</si>
  <si>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</si>
  <si>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</si>
  <si>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</si>
  <si>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</si>
  <si>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</si>
  <si>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</si>
  <si>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</si>
  <si>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</si>
  <si>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</si>
  <si>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</si>
  <si>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</si>
  <si>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</si>
  <si>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</si>
  <si>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</si>
  <si>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</si>
  <si>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</si>
  <si>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</si>
  <si>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</si>
  <si>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</si>
  <si>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</si>
  <si>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</si>
  <si>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</si>
  <si>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</si>
  <si>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</si>
  <si>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</si>
  <si>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</si>
  <si>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</si>
  <si>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</si>
  <si>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</si>
  <si>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</si>
  <si>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</si>
  <si>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</si>
  <si>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</si>
  <si>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</si>
  <si>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</si>
  <si>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</si>
  <si>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</si>
  <si>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</si>
  <si>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</si>
  <si>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</si>
  <si>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</si>
  <si>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</si>
  <si>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</si>
  <si>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</si>
  <si>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</si>
  <si>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</si>
  <si>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</si>
  <si>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</si>
  <si>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</si>
  <si>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</si>
  <si>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</si>
  <si>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</si>
  <si>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</si>
  <si>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</si>
  <si>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</si>
  <si>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</si>
  <si>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</si>
  <si>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</si>
  <si>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</si>
  <si>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</si>
  <si>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</si>
  <si>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</si>
  <si>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</si>
  <si>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</si>
  <si>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</si>
  <si>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</si>
  <si>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</si>
  <si>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</si>
  <si>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</si>
  <si>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</si>
  <si>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</si>
  <si>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</si>
  <si>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</si>
  <si>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</si>
  <si>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</si>
  <si>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</si>
  <si>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</si>
  <si>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</si>
  <si>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</si>
  <si>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</si>
  <si>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</si>
  <si>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</si>
  <si>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</si>
  <si>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</si>
  <si>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</si>
  <si>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</si>
  <si>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</si>
  <si>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</si>
  <si>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</si>
  <si>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</si>
  <si>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</si>
  <si>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</si>
  <si>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</si>
  <si>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</si>
  <si>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</si>
  <si>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</si>
  <si>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</si>
  <si>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</si>
  <si>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</si>
  <si>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</si>
  <si>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</si>
  <si>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</si>
  <si>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</si>
  <si>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</si>
  <si>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</si>
  <si>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</si>
  <si>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</si>
  <si>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</si>
  <si>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</si>
  <si>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</si>
  <si>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</si>
  <si>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</si>
  <si>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</si>
  <si>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</si>
  <si>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</si>
  <si>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</si>
  <si>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</si>
  <si>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</si>
  <si>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</si>
  <si>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</si>
  <si>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</si>
  <si>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</si>
  <si>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</si>
  <si>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</si>
  <si>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</si>
  <si>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</si>
  <si>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</si>
  <si>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</si>
  <si>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</si>
  <si>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</si>
  <si>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</si>
  <si>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</si>
  <si>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</si>
  <si>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</si>
  <si>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</si>
  <si>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</si>
  <si>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</si>
  <si>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</si>
  <si>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</si>
  <si>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</si>
  <si>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</si>
  <si>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</si>
  <si>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</si>
  <si>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</si>
  <si>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</si>
  <si>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</si>
  <si>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</si>
  <si>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</si>
  <si>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</si>
  <si>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</si>
  <si>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</si>
  <si>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</si>
  <si>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</si>
  <si>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</si>
  <si>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</si>
  <si>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</si>
  <si>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</si>
  <si>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</si>
  <si>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</si>
  <si>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</si>
  <si>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</si>
  <si>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</si>
  <si>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</si>
  <si>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</si>
  <si>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</si>
  <si>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</si>
  <si>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</si>
  <si>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</si>
  <si>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</si>
  <si>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</si>
  <si>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</si>
  <si>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</si>
  <si>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</si>
  <si>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</si>
  <si>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</si>
  <si>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</si>
  <si>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</si>
  <si>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</si>
  <si>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</si>
  <si>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</si>
  <si>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</si>
  <si>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</si>
  <si>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</si>
  <si>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</si>
  <si>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</si>
  <si>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</si>
  <si>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</si>
  <si>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</si>
  <si>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</si>
  <si>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</si>
  <si>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</si>
  <si>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</si>
  <si>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</si>
  <si>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</si>
  <si>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</si>
  <si>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</si>
  <si>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</si>
  <si>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</si>
  <si>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</si>
  <si>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</si>
  <si>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</si>
  <si>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</si>
  <si>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</si>
  <si>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</si>
  <si>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</si>
  <si>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</si>
  <si>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</si>
  <si>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</si>
  <si>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</si>
  <si>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</si>
  <si>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</si>
  <si>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</si>
  <si>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</si>
  <si>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</si>
  <si>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</si>
  <si>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</si>
  <si>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</si>
  <si>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</si>
  <si>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</si>
  <si>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</si>
  <si>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</si>
  <si>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</si>
  <si>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</si>
  <si>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</si>
  <si>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</si>
  <si>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</si>
  <si>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</si>
  <si>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</si>
  <si>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</si>
  <si>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</si>
  <si>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</si>
  <si>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</si>
  <si>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</si>
  <si>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</si>
  <si>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</si>
  <si>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</si>
  <si>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</si>
  <si>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</si>
  <si>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</si>
  <si>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</si>
  <si>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</si>
  <si>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</si>
  <si>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</si>
  <si>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</si>
  <si>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</si>
  <si>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</si>
  <si>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</si>
  <si>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</si>
  <si>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</si>
  <si>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</si>
  <si>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</si>
  <si>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</si>
  <si>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</si>
  <si>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</si>
  <si>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</si>
  <si>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</si>
  <si>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</si>
  <si>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</si>
  <si>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</si>
  <si>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</si>
  <si>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</si>
  <si>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</si>
  <si>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</si>
  <si>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</si>
  <si>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</si>
  <si>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</si>
  <si>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</si>
  <si>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</si>
  <si>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</si>
  <si>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</si>
  <si>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</si>
  <si>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</si>
  <si>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</si>
  <si>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</si>
  <si>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</si>
  <si>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</si>
  <si>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</si>
  <si>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</si>
  <si>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</si>
  <si>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</si>
  <si>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</si>
  <si>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</si>
  <si>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</si>
  <si>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</si>
  <si>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</si>
  <si>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</si>
  <si>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</si>
  <si>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</si>
  <si>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</si>
  <si>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</si>
  <si>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</si>
  <si>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</si>
  <si>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</si>
  <si>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</si>
  <si>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</si>
  <si>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</si>
  <si>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</si>
  <si>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</si>
  <si>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</si>
  <si>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</si>
  <si>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</si>
  <si>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</si>
  <si>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</si>
  <si>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</si>
  <si>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</si>
  <si>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</si>
  <si>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</si>
  <si>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</si>
  <si>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</si>
  <si>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</si>
  <si>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</si>
  <si>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</si>
  <si>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</si>
  <si>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</si>
  <si>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</si>
  <si>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</si>
  <si>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</si>
  <si>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</si>
  <si>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</si>
  <si>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</si>
  <si>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</si>
  <si>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</si>
  <si>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</si>
  <si>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</si>
  <si>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</si>
  <si>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</si>
  <si>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</si>
  <si>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</si>
  <si>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</si>
  <si>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</si>
  <si>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</si>
  <si>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</si>
  <si>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</si>
  <si>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</si>
  <si>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</si>
  <si>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</si>
  <si>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</si>
  <si>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</si>
  <si>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</si>
  <si>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</si>
  <si>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</si>
  <si>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</si>
  <si>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</si>
  <si>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</si>
  <si>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</si>
  <si>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</si>
  <si>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</si>
  <si>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</si>
  <si>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</si>
  <si>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</si>
  <si>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</si>
  <si>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</si>
  <si>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</si>
  <si>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</si>
  <si>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</si>
  <si>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</si>
  <si>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</si>
  <si>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</si>
  <si>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</si>
  <si>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</si>
  <si>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</si>
  <si>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</si>
  <si>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</si>
  <si>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</si>
  <si>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</si>
  <si>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</si>
  <si>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</si>
  <si>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</si>
  <si>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</si>
  <si>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</si>
  <si>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</si>
  <si>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</si>
  <si>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</si>
  <si>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</si>
  <si>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</si>
  <si>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</si>
  <si>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</si>
  <si>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</si>
  <si>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</si>
  <si>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</si>
  <si>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</si>
  <si>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</si>
  <si>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</si>
  <si>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</si>
  <si>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</si>
  <si>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</si>
  <si>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</si>
  <si>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</si>
  <si>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</si>
  <si>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</si>
  <si>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</si>
  <si>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</si>
  <si>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</si>
  <si>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</si>
  <si>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</si>
  <si>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</si>
  <si>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</si>
  <si>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</si>
  <si>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</si>
  <si>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</si>
  <si>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</si>
  <si>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</si>
  <si>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</si>
  <si>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</si>
  <si>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</si>
  <si>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</si>
  <si>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</si>
  <si>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</si>
  <si>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</si>
  <si>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</si>
  <si>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</si>
  <si>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</si>
  <si>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</si>
  <si>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</si>
  <si>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</si>
  <si>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</si>
  <si>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</si>
  <si>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</si>
  <si>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</si>
  <si>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</si>
  <si>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</si>
  <si>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</si>
  <si>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</si>
  <si>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</si>
  <si>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</si>
  <si>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</si>
  <si>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</si>
  <si>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</si>
  <si>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</si>
  <si>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</si>
  <si>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</si>
  <si>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</si>
  <si>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</si>
  <si>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</si>
  <si>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</si>
  <si>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</si>
  <si>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</si>
  <si>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</si>
  <si>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</si>
  <si>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</si>
  <si>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</si>
  <si>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</si>
  <si>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</si>
  <si>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</si>
  <si>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</si>
  <si>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</si>
  <si>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</si>
  <si>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</si>
  <si>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</si>
  <si>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</si>
  <si>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</si>
  <si>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</si>
  <si>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</si>
  <si>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</si>
  <si>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</si>
  <si>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</si>
  <si>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</si>
  <si>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</si>
  <si>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</si>
  <si>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</si>
  <si>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</si>
  <si>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</si>
  <si>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</si>
  <si>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</si>
  <si>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</si>
  <si>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</si>
  <si>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</si>
  <si>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</si>
  <si>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</si>
  <si>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</si>
  <si>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</si>
  <si>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</si>
  <si>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</si>
  <si>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</si>
  <si>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</si>
  <si>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</si>
  <si>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</si>
  <si>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</si>
  <si>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</si>
  <si>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</si>
  <si>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</si>
  <si>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</si>
  <si>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</si>
  <si>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</si>
  <si>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</si>
  <si>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</si>
  <si>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</si>
  <si>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</si>
  <si>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</si>
  <si>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</si>
  <si>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</si>
  <si>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</si>
  <si>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</si>
  <si>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</si>
  <si>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</si>
  <si>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</si>
  <si>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</si>
  <si>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</si>
  <si>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</si>
  <si>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</si>
  <si>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</si>
  <si>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</si>
  <si>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</si>
  <si>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</si>
  <si>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</si>
  <si>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</si>
  <si>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</si>
  <si>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</si>
  <si>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</si>
  <si>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</si>
  <si>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</si>
  <si>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</si>
  <si>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</si>
  <si>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</si>
  <si>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</si>
  <si>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</si>
  <si>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</si>
  <si>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</si>
  <si>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</si>
  <si>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</si>
  <si>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</si>
  <si>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</si>
  <si>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</si>
  <si>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</si>
  <si>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</si>
  <si>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</si>
  <si>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</si>
  <si>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</si>
  <si>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</si>
  <si>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</si>
  <si>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</si>
  <si>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</si>
  <si>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</si>
  <si>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</si>
  <si>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</si>
  <si>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</si>
  <si>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</si>
  <si>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</si>
  <si>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</si>
  <si>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</si>
  <si>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</si>
  <si>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</si>
  <si>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</si>
  <si>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</si>
  <si>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</si>
  <si>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</si>
  <si>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</si>
  <si>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</si>
  <si>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</si>
  <si>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</si>
  <si>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</si>
  <si>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</si>
  <si>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</si>
  <si>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</si>
  <si>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</si>
  <si>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</si>
  <si>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</si>
  <si>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</si>
  <si>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</si>
  <si>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</si>
  <si>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</si>
  <si>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</si>
  <si>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</si>
  <si>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</si>
  <si>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</si>
  <si>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</si>
  <si>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</si>
  <si>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</si>
  <si>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</si>
  <si>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</si>
  <si>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</si>
  <si>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</si>
  <si>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</si>
  <si>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</si>
  <si>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</si>
  <si>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</si>
  <si>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</si>
  <si>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</si>
  <si>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</si>
  <si>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</si>
  <si>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</si>
  <si>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</si>
  <si>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</si>
  <si>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</si>
  <si>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</si>
  <si>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</si>
  <si>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</si>
  <si>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</si>
  <si>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</si>
  <si>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</si>
  <si>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</si>
  <si>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</si>
  <si>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</si>
  <si>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</si>
  <si>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</si>
  <si>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</si>
  <si>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</si>
  <si>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</si>
  <si>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</si>
  <si>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</si>
  <si>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</si>
  <si>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</si>
  <si>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</si>
  <si>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</si>
  <si>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</si>
  <si>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</si>
  <si>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</si>
  <si>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</si>
  <si>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</si>
  <si>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</si>
  <si>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</si>
  <si>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</si>
  <si>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</si>
  <si>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</si>
  <si>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</si>
  <si>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</si>
  <si>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</si>
  <si>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</si>
  <si>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</si>
  <si>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</si>
  <si>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</si>
  <si>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</si>
  <si>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</si>
  <si>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</si>
  <si>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</si>
  <si>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</si>
  <si>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</si>
  <si>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</si>
  <si>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</si>
  <si>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</si>
  <si>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</si>
  <si>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</si>
  <si>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</si>
  <si>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</si>
  <si>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</si>
  <si>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</si>
  <si>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</si>
  <si>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</si>
  <si>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</si>
  <si>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</si>
  <si>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</si>
  <si>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</si>
  <si>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</si>
  <si>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</si>
  <si>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</si>
  <si>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</si>
  <si>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</si>
  <si>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</si>
  <si>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</si>
  <si>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</si>
  <si>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</si>
  <si>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</si>
  <si>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</si>
  <si>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</si>
  <si>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</si>
  <si>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</si>
  <si>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</si>
  <si>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</si>
  <si>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</si>
  <si>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</si>
  <si>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</si>
  <si>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</si>
  <si>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</si>
  <si>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</si>
  <si>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</si>
  <si>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</si>
  <si>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</si>
  <si>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</si>
  <si>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</si>
  <si>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</si>
  <si>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</si>
  <si>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</si>
  <si>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</si>
  <si>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</si>
  <si>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</si>
  <si>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</si>
  <si>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</si>
  <si>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</si>
  <si>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</si>
  <si>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</si>
  <si>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</si>
  <si>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</si>
  <si>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</si>
  <si>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</si>
  <si>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</si>
  <si>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</si>
  <si>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</si>
  <si>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</si>
  <si>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</si>
  <si>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</si>
  <si>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</si>
  <si>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</si>
  <si>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</si>
  <si>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</si>
  <si>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</si>
  <si>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</si>
  <si>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</si>
  <si>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</si>
  <si>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</si>
  <si>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</si>
  <si>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</si>
  <si>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</si>
  <si>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</si>
  <si>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</si>
  <si>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</si>
  <si>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</si>
  <si>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</si>
  <si>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</si>
  <si>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</si>
  <si>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</si>
  <si>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</si>
  <si>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</si>
  <si>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</si>
  <si>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</si>
  <si>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</si>
  <si>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</si>
  <si>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</si>
  <si>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</si>
  <si>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</si>
  <si>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</si>
  <si>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</si>
  <si>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</si>
  <si>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</si>
  <si>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</si>
  <si>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</si>
  <si>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</si>
  <si>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</si>
  <si>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</si>
  <si>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</si>
  <si>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</si>
  <si>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</si>
  <si>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</si>
  <si>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</si>
  <si>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</si>
  <si>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</si>
  <si>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</si>
  <si>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</si>
  <si>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</si>
  <si>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</si>
  <si>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</si>
  <si>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</si>
  <si>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</si>
  <si>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</si>
  <si>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</si>
  <si>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</si>
  <si>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</si>
  <si>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</si>
  <si>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</si>
  <si>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</si>
  <si>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</si>
  <si>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</si>
  <si>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</si>
  <si>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</si>
  <si>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</si>
  <si>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</si>
  <si>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</si>
  <si>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</si>
  <si>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</si>
  <si>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</si>
  <si>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</si>
  <si>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</si>
  <si>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</si>
  <si>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</si>
  <si>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</si>
  <si>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</si>
  <si>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</si>
  <si>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</si>
  <si>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</si>
  <si>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</si>
  <si>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</si>
  <si>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</si>
  <si>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</si>
  <si>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</si>
  <si>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</si>
  <si>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</si>
  <si>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</si>
  <si>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</si>
  <si>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</si>
  <si>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</si>
  <si>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</si>
  <si>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</si>
  <si>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</si>
  <si>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</si>
  <si>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</si>
  <si>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</si>
  <si>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</si>
  <si>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</si>
  <si>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</si>
  <si>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</si>
  <si>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</si>
  <si>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</si>
  <si>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</si>
  <si>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</si>
  <si>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</si>
  <si>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</si>
  <si>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</si>
  <si>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</si>
  <si>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</si>
  <si>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</si>
  <si>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</si>
  <si>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</si>
  <si>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</si>
  <si>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</si>
  <si>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</si>
  <si>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</si>
  <si>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</si>
  <si>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</si>
  <si>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</si>
  <si>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</si>
  <si>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</si>
  <si>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</si>
  <si>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</si>
  <si>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</si>
  <si>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</si>
  <si>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</si>
  <si>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</si>
  <si>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</si>
  <si>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</si>
  <si>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</si>
  <si>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</si>
  <si>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</si>
  <si>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</si>
  <si>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</si>
  <si>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</si>
  <si>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</si>
  <si>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</si>
  <si>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</si>
  <si>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</si>
  <si>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</si>
  <si>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</si>
  <si>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</si>
  <si>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</si>
  <si>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</si>
  <si>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</si>
  <si>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</si>
  <si>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</si>
  <si>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</si>
  <si>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</si>
  <si>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</si>
  <si>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</si>
  <si>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</si>
  <si>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</si>
  <si>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</si>
  <si>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</si>
  <si>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</si>
  <si>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</si>
  <si>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</si>
  <si>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</si>
  <si>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</si>
  <si>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</si>
  <si>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</si>
  <si>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</si>
  <si>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</si>
  <si>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</si>
  <si>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</si>
  <si>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</si>
  <si>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</si>
  <si>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</si>
  <si>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</si>
  <si>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</si>
  <si>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</si>
  <si>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</si>
  <si>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</si>
  <si>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</si>
  <si>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</si>
  <si>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</si>
  <si>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</si>
  <si>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</si>
  <si>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</si>
  <si>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</si>
  <si>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</si>
  <si>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</si>
  <si>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</si>
  <si>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</si>
  <si>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</si>
  <si>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</si>
  <si>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</si>
  <si>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</si>
  <si>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</si>
  <si>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</si>
  <si>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</si>
  <si>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</si>
  <si>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</si>
  <si>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</si>
  <si>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</si>
  <si>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</si>
  <si>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</si>
  <si>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</si>
  <si>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</si>
  <si>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</si>
  <si>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</si>
  <si>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</si>
  <si>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</si>
  <si>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</si>
  <si>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</si>
  <si>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</si>
  <si>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</si>
  <si>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</si>
  <si>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</si>
  <si>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</si>
  <si>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</si>
  <si>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</si>
  <si>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</si>
  <si>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</si>
  <si>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</si>
  <si>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</si>
  <si>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</si>
  <si>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</si>
  <si>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</si>
  <si>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</si>
  <si>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</si>
  <si>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</si>
  <si>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</si>
  <si>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</si>
  <si>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</si>
  <si>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</si>
  <si>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</si>
  <si>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</si>
  <si>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</si>
  <si>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</si>
  <si>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</si>
  <si>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</si>
  <si>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</si>
  <si>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</si>
  <si>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</si>
  <si>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</si>
  <si>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</si>
  <si>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</si>
  <si>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</si>
  <si>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</si>
  <si>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</si>
  <si>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</si>
  <si>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</si>
  <si>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</si>
  <si>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</si>
  <si>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</si>
  <si>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</si>
  <si>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</si>
  <si>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</si>
  <si>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</si>
  <si>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</si>
  <si>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</si>
  <si>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</si>
  <si>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</si>
  <si>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</si>
  <si>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</si>
  <si>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</si>
  <si>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</si>
  <si>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</si>
  <si>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</si>
  <si>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</si>
  <si>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</si>
  <si>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</si>
  <si>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</si>
  <si>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</si>
  <si>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</si>
  <si>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</si>
  <si>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</si>
  <si>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</si>
  <si>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</si>
  <si>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</si>
  <si>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</si>
  <si>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</si>
  <si>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</si>
  <si>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</si>
  <si>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</si>
  <si>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</si>
  <si>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</si>
  <si>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</si>
  <si>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</si>
  <si>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</si>
  <si>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</si>
  <si>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</si>
  <si>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</si>
  <si>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</si>
  <si>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</si>
  <si>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</si>
  <si>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</si>
  <si>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</si>
  <si>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</si>
  <si>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</si>
  <si>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</si>
  <si>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</si>
  <si>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</si>
  <si>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</si>
  <si>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</si>
  <si>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</si>
  <si>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</si>
  <si>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</si>
  <si>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</si>
  <si>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</si>
  <si>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</si>
  <si>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</si>
  <si>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</si>
  <si>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</si>
  <si>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</si>
  <si>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</si>
  <si>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</si>
  <si>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</si>
  <si>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</si>
  <si>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</si>
  <si>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</si>
  <si>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</si>
  <si>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</si>
  <si>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</si>
  <si>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</si>
  <si>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</si>
  <si>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</si>
  <si>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</si>
  <si>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</si>
  <si>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</si>
  <si>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</si>
  <si>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</si>
  <si>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</si>
  <si>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</si>
  <si>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</si>
  <si>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</si>
  <si>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</si>
  <si>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</si>
  <si>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</si>
  <si>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</si>
  <si>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</si>
  <si>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</si>
  <si>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</si>
  <si>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</si>
  <si>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</si>
  <si>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</si>
  <si>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</si>
  <si>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</si>
  <si>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</si>
  <si>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</si>
  <si>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</si>
  <si>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</si>
  <si>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</si>
  <si>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</si>
  <si>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</si>
  <si>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</si>
  <si>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</si>
  <si>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</si>
  <si>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</si>
  <si>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</si>
  <si>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</si>
  <si>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</si>
  <si>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</si>
  <si>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</si>
  <si>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</si>
  <si>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</si>
  <si>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</si>
  <si>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</si>
  <si>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</si>
  <si>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</si>
  <si>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</si>
  <si>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</si>
  <si>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</si>
  <si>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</si>
  <si>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</si>
  <si>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</si>
  <si>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</si>
  <si>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</si>
  <si>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</si>
  <si>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</si>
  <si>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</si>
  <si>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</si>
  <si>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</si>
  <si>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</si>
  <si>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</si>
  <si>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</si>
  <si>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</si>
  <si>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</si>
  <si>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</si>
  <si>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</si>
  <si>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</si>
  <si>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</si>
  <si>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</si>
  <si>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</si>
  <si>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</si>
  <si>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</si>
  <si>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</si>
  <si>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</si>
  <si>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</si>
  <si>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</si>
  <si>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</si>
  <si>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</si>
  <si>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</si>
  <si>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</si>
  <si>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</si>
  <si>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</si>
  <si>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</si>
  <si>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</si>
  <si>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</si>
  <si>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</si>
  <si>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</si>
  <si>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</si>
  <si>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</si>
  <si>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</si>
  <si>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</si>
  <si>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</si>
  <si>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</si>
  <si>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</si>
  <si>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</si>
  <si>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</si>
  <si>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</si>
  <si>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</si>
  <si>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</si>
  <si>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</si>
  <si>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</si>
  <si>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</si>
  <si>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</si>
  <si>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</si>
  <si>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</si>
  <si>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</si>
  <si>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</si>
  <si>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</si>
  <si>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</si>
  <si>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</si>
  <si>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</si>
  <si>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</si>
  <si>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</si>
  <si>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</si>
  <si>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</si>
  <si>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</si>
  <si>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</si>
  <si>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</si>
  <si>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</si>
  <si>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</si>
  <si>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</si>
  <si>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</si>
  <si>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</si>
  <si>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</si>
  <si>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</si>
  <si>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</si>
  <si>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</si>
  <si>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</si>
  <si>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</si>
  <si>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</si>
  <si>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</si>
  <si>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</si>
  <si>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</si>
  <si>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</si>
  <si>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</si>
  <si>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</si>
  <si>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</si>
  <si>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</si>
  <si>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</si>
  <si>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</si>
  <si>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</si>
  <si>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</si>
  <si>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</si>
  <si>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</si>
  <si>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</si>
  <si>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</si>
  <si>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</si>
  <si>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</si>
  <si>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</si>
  <si>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</si>
  <si>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</si>
  <si>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</si>
  <si>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</si>
  <si>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</si>
  <si>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</si>
  <si>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</si>
  <si>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</si>
  <si>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</si>
  <si>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</si>
  <si>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</si>
  <si>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</si>
  <si>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</si>
  <si>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</si>
  <si>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</si>
  <si>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</si>
  <si>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</si>
  <si>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</si>
  <si>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</si>
  <si>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</si>
  <si>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</si>
  <si>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</si>
  <si>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</si>
  <si>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</si>
  <si>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</si>
  <si>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</si>
  <si>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</si>
  <si>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</si>
  <si>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</si>
  <si>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</si>
  <si>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</si>
  <si>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</si>
  <si>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</si>
  <si>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</si>
  <si>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</si>
  <si>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</si>
  <si>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</si>
  <si>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</si>
  <si>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</si>
  <si>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</si>
  <si>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</si>
  <si>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</si>
  <si>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</si>
  <si>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</si>
  <si>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</si>
  <si>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</si>
  <si>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</si>
  <si>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</si>
  <si>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</si>
  <si>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</si>
  <si>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</si>
  <si>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</si>
  <si>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</si>
  <si>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</si>
  <si>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</si>
  <si>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</si>
  <si>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</si>
  <si>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</si>
  <si>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</si>
  <si>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</si>
  <si>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</si>
  <si>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</si>
  <si>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</si>
  <si>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</si>
  <si>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</si>
  <si>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</si>
  <si>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</si>
  <si>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</si>
  <si>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</si>
  <si>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</si>
  <si>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</si>
  <si>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</si>
  <si>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</si>
  <si>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</si>
  <si>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</si>
  <si>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</si>
  <si>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</si>
  <si>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</si>
  <si>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</si>
  <si>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</si>
  <si>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</si>
  <si>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</si>
  <si>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</si>
  <si>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</si>
  <si>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</si>
  <si>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</si>
  <si>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</si>
  <si>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</si>
  <si>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</si>
  <si>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</si>
  <si>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</si>
  <si>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</si>
  <si>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</si>
  <si>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</si>
  <si>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</si>
  <si>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</si>
  <si>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</si>
  <si>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</si>
  <si>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</si>
  <si>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</si>
  <si>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</si>
  <si>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</si>
  <si>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</si>
  <si>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</si>
  <si>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</si>
  <si>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</si>
  <si>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</si>
  <si>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</si>
  <si>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</si>
  <si>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</si>
  <si>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</si>
  <si>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</si>
  <si>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</si>
  <si>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</si>
  <si>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</si>
  <si>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</si>
  <si>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</si>
  <si>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</si>
  <si>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</si>
  <si>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</si>
  <si>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</si>
  <si>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</si>
  <si>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</si>
  <si>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</si>
  <si>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</si>
  <si>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</si>
  <si>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</si>
  <si>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</si>
  <si>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</si>
  <si>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</si>
  <si>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</si>
  <si>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</si>
  <si>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</si>
  <si>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</si>
  <si>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</si>
  <si>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</si>
  <si>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</si>
  <si>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</si>
  <si>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</si>
  <si>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</si>
  <si>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</si>
  <si>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</si>
  <si>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</si>
  <si>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</si>
  <si>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</si>
  <si>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</si>
  <si>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</si>
  <si>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</si>
  <si>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</si>
  <si>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</si>
  <si>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</si>
  <si>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</si>
  <si>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</si>
  <si>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</si>
  <si>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</si>
  <si>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</si>
  <si>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</si>
  <si>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</si>
  <si>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</si>
  <si>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</si>
  <si>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</si>
  <si>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</si>
  <si>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</si>
  <si>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</si>
  <si>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</si>
  <si>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</si>
  <si>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</si>
  <si>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</si>
  <si>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</si>
  <si>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</si>
  <si>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</si>
  <si>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</si>
  <si>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</si>
  <si>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</si>
  <si>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</si>
  <si>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</si>
  <si>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</si>
  <si>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</si>
  <si>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</si>
  <si>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</si>
  <si>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</si>
  <si>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</si>
  <si>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</si>
  <si>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</si>
  <si>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</si>
  <si>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</si>
  <si>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</si>
  <si>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</si>
  <si>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</si>
  <si>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</si>
  <si>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</si>
  <si>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</si>
  <si>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</si>
  <si>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</si>
  <si>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</si>
  <si>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</si>
  <si>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</si>
  <si>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</si>
  <si>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</si>
  <si>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</si>
  <si>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</si>
  <si>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</si>
  <si>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</si>
  <si>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</si>
  <si>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</si>
  <si>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</si>
  <si>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</si>
  <si>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</si>
  <si>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</si>
  <si>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</si>
  <si>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</si>
  <si>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</si>
  <si>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</si>
  <si>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</si>
  <si>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</si>
  <si>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</si>
  <si>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</si>
  <si>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</si>
  <si>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</si>
  <si>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</si>
  <si>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</si>
  <si>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</si>
  <si>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</si>
  <si>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</si>
  <si>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</si>
  <si>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</si>
  <si>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</si>
  <si>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</si>
  <si>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</si>
  <si>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</si>
  <si>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</si>
  <si>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</si>
  <si>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</si>
  <si>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</si>
  <si>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</si>
  <si>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</si>
  <si>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</si>
  <si>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</si>
  <si>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</si>
  <si>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</si>
  <si>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</si>
  <si>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</si>
  <si>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</si>
  <si>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</si>
  <si>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</si>
  <si>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</si>
  <si>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</si>
  <si>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</si>
  <si>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</si>
  <si>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</si>
  <si>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</si>
  <si>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</si>
  <si>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</si>
  <si>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</si>
  <si>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</si>
  <si>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</si>
  <si>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</si>
  <si>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</si>
  <si>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</si>
  <si>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</si>
  <si>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</si>
  <si>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</si>
  <si>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</si>
  <si>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</si>
  <si>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</si>
  <si>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</si>
  <si>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</si>
  <si>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</si>
  <si>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</si>
  <si>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</si>
  <si>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</si>
  <si>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</si>
  <si>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</si>
  <si>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</si>
  <si>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</si>
  <si>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</si>
  <si>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</si>
  <si>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</si>
  <si>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</si>
  <si>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</si>
  <si>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</si>
  <si>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</si>
  <si>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</si>
  <si>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</si>
  <si>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</si>
  <si>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</si>
  <si>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</si>
  <si>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</si>
  <si>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</si>
  <si>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</si>
  <si>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</si>
  <si>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</si>
  <si>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</si>
  <si>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</si>
  <si>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</si>
  <si>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</si>
  <si>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</si>
  <si>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</si>
  <si>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</si>
  <si>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</si>
  <si>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</si>
  <si>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</si>
  <si>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</si>
  <si>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</si>
  <si>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</si>
  <si>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</si>
  <si>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</si>
  <si>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</si>
  <si>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</si>
  <si>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</si>
  <si>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</si>
  <si>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</si>
  <si>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</si>
  <si>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</si>
  <si>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</si>
  <si>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</si>
  <si>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</si>
  <si>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</si>
  <si>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</si>
  <si>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</si>
  <si>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</si>
  <si>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</si>
  <si>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</si>
  <si>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</si>
  <si>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</si>
  <si>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</si>
  <si>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</si>
  <si>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</si>
  <si>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</si>
  <si>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</si>
  <si>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</si>
  <si>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</si>
  <si>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</si>
  <si>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</si>
  <si>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</si>
  <si>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</si>
  <si>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</si>
  <si>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</si>
  <si>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</si>
  <si>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</si>
  <si>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</si>
  <si>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</si>
  <si>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</si>
  <si>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</si>
  <si>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</si>
  <si>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</si>
  <si>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</si>
  <si>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</si>
  <si>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</si>
  <si>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</si>
  <si>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</si>
  <si>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</si>
  <si>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</si>
  <si>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</si>
  <si>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</si>
  <si>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</si>
  <si>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</si>
  <si>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</si>
  <si>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</si>
  <si>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</si>
  <si>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</si>
  <si>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</si>
  <si>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</si>
  <si>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</si>
  <si>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</si>
  <si>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</si>
  <si>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</si>
  <si>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</si>
  <si>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</si>
  <si>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</si>
  <si>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</si>
  <si>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</si>
  <si>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</si>
  <si>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</si>
  <si>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</si>
  <si>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</si>
  <si>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</si>
  <si>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</si>
  <si>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</si>
  <si>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</si>
  <si>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</si>
  <si>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</si>
  <si>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</si>
  <si>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</si>
  <si>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</si>
  <si>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</si>
  <si>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</si>
  <si>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</si>
  <si>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</si>
  <si>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</si>
  <si>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</si>
  <si>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</si>
  <si>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</si>
  <si>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</si>
  <si>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</si>
  <si>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</si>
  <si>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</si>
  <si>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</si>
  <si>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</si>
  <si>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</si>
  <si>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</si>
  <si>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</si>
  <si>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</si>
  <si>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</si>
  <si>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</si>
  <si>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</si>
  <si>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</si>
  <si>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</si>
  <si>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</si>
  <si>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</si>
  <si>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</si>
  <si>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</si>
  <si>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</si>
  <si>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</si>
  <si>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</si>
  <si>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</si>
  <si>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</si>
  <si>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</si>
  <si>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</si>
  <si>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</si>
  <si>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</si>
  <si>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</si>
  <si>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</si>
  <si>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</si>
  <si>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</si>
  <si>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</si>
  <si>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</si>
  <si>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</si>
  <si>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</si>
  <si>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</si>
  <si>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</si>
  <si>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</si>
  <si>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</si>
  <si>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</si>
  <si>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</si>
  <si>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</si>
  <si>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</si>
  <si>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</si>
  <si>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</si>
  <si>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</si>
  <si>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</si>
  <si>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</si>
  <si>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</si>
  <si>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</si>
  <si>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</si>
  <si>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</si>
  <si>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</si>
  <si>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</si>
  <si>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</si>
  <si>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</si>
  <si>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</si>
  <si>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</si>
  <si>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</si>
  <si>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</si>
  <si>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</si>
  <si>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</si>
  <si>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</si>
  <si>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</si>
  <si>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</si>
  <si>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</si>
  <si>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</si>
  <si>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</si>
  <si>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</si>
  <si>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</si>
  <si>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</si>
  <si>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</si>
  <si>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</si>
  <si>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</si>
  <si>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</si>
  <si>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</si>
  <si>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</si>
  <si>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</si>
  <si>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</si>
  <si>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</si>
  <si>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</si>
  <si>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</si>
  <si>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</si>
  <si>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</si>
  <si>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</si>
  <si>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</si>
  <si>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</si>
  <si>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</si>
  <si>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</si>
  <si>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</si>
  <si>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</si>
  <si>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</si>
  <si>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</si>
  <si>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</si>
  <si>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</si>
  <si>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</si>
  <si>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</si>
  <si>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</si>
  <si>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</si>
  <si>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</si>
  <si>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</si>
  <si>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</si>
  <si>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</si>
  <si>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</si>
  <si>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</si>
  <si>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</si>
  <si>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</si>
  <si>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</si>
  <si>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</si>
  <si>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</si>
  <si>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</si>
  <si>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</si>
  <si>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</si>
  <si>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</si>
  <si>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</si>
  <si>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</si>
  <si>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</si>
  <si>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</si>
  <si>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</si>
  <si>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</si>
  <si>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</si>
  <si>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</si>
  <si>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</si>
  <si>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</si>
  <si>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</si>
  <si>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</si>
  <si>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</si>
  <si>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</si>
  <si>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</si>
  <si>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</si>
  <si>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</si>
  <si>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</si>
  <si>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</si>
  <si>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</si>
  <si>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</si>
  <si>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</si>
  <si>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</si>
  <si>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</si>
  <si>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</si>
  <si>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</si>
  <si>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</si>
  <si>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</si>
  <si>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</si>
  <si>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</si>
  <si>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</si>
  <si>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</si>
  <si>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</si>
  <si>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</si>
  <si>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</si>
  <si>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</si>
  <si>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</si>
  <si>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</si>
  <si>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</si>
  <si>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</si>
  <si>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</si>
  <si>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</si>
  <si>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</si>
  <si>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</si>
  <si>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</si>
  <si>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</si>
  <si>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</si>
  <si>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</si>
  <si>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</si>
  <si>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</si>
  <si>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</si>
  <si>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</si>
  <si>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</si>
  <si>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</si>
  <si>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</si>
  <si>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</si>
  <si>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</si>
  <si>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</si>
  <si>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</si>
  <si>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</si>
  <si>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</si>
  <si>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</si>
  <si>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</si>
  <si>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</si>
  <si>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</si>
  <si>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</si>
  <si>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</si>
  <si>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</si>
  <si>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</si>
  <si>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</si>
  <si>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</si>
  <si>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</si>
  <si>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</si>
  <si>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</si>
  <si>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</si>
  <si>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</si>
  <si>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</si>
  <si>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</si>
  <si>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</si>
  <si>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</si>
  <si>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</si>
  <si>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</si>
  <si>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</si>
  <si>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</si>
  <si>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</si>
  <si>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</si>
  <si>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</si>
  <si>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</si>
  <si>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</si>
  <si>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</si>
  <si>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</si>
  <si>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</si>
  <si>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</si>
  <si>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</si>
  <si>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</si>
  <si>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</si>
  <si>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</si>
  <si>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</si>
  <si>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</si>
  <si>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</si>
  <si>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</si>
  <si>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</si>
  <si>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</si>
  <si>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</si>
  <si>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</si>
  <si>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</si>
  <si>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</si>
  <si>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</si>
  <si>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</si>
  <si>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</si>
  <si>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</si>
  <si>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</si>
  <si>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</si>
  <si>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</si>
  <si>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</si>
  <si>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</si>
  <si>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</si>
  <si>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</si>
  <si>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</si>
  <si>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</si>
  <si>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</si>
  <si>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</si>
  <si>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</si>
  <si>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</si>
  <si>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</si>
  <si>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</si>
  <si>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</si>
  <si>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</si>
  <si>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</si>
  <si>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</si>
  <si>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</si>
  <si>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</si>
  <si>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</si>
  <si>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</si>
  <si>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</si>
  <si>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</si>
  <si>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</si>
  <si>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</si>
  <si>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</si>
  <si>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</si>
  <si>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</si>
  <si>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</si>
  <si>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</si>
  <si>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</si>
  <si>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</si>
  <si>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</si>
  <si>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</si>
  <si>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</si>
  <si>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</si>
  <si>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</si>
  <si>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</si>
  <si>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</si>
  <si>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</si>
  <si>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</si>
  <si>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</si>
  <si>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</si>
  <si>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</si>
  <si>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</si>
  <si>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</si>
  <si>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</si>
  <si>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</si>
  <si>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</si>
  <si>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</si>
  <si>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</si>
  <si>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</si>
  <si>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</si>
  <si>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</si>
  <si>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</si>
  <si>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</si>
  <si>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</si>
  <si>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</si>
  <si>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</si>
  <si>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</si>
  <si>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</si>
  <si>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</si>
  <si>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</si>
  <si>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</si>
  <si>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</si>
  <si>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</si>
  <si>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</si>
  <si>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</si>
  <si>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</si>
  <si>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</si>
  <si>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</si>
  <si>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</si>
  <si>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</si>
  <si>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</si>
  <si>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</si>
  <si>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</si>
  <si>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</si>
  <si>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</si>
  <si>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</si>
  <si>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</si>
  <si>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</si>
  <si>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</si>
  <si>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</si>
  <si>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</si>
  <si>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</si>
  <si>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</si>
  <si>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</si>
  <si>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</si>
  <si>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</si>
  <si>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</si>
  <si>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</si>
  <si>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</si>
  <si>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</si>
  <si>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</si>
  <si>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</si>
  <si>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</si>
  <si>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</si>
  <si>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</si>
  <si>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</si>
  <si>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</si>
  <si>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</si>
  <si>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</si>
  <si>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</si>
  <si>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</si>
  <si>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</si>
  <si>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</si>
  <si>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</si>
  <si>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</si>
  <si>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</si>
  <si>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</si>
  <si>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</si>
  <si>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</si>
  <si>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</si>
  <si>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</si>
  <si>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</si>
  <si>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</si>
  <si>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</si>
  <si>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</si>
  <si>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</si>
  <si>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</si>
  <si>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</si>
  <si>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</si>
  <si>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</si>
  <si>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</si>
  <si>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</si>
  <si>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</si>
  <si>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</si>
  <si>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</si>
  <si>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</si>
  <si>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</si>
  <si>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</si>
  <si>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</si>
  <si>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</si>
  <si>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</si>
  <si>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</si>
  <si>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</si>
  <si>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</si>
  <si>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</si>
  <si>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</si>
  <si>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</si>
  <si>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</si>
  <si>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</si>
  <si>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</si>
  <si>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</si>
  <si>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</si>
  <si>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</si>
  <si>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</si>
  <si>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</si>
  <si>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</si>
  <si>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</si>
  <si>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</si>
  <si>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</si>
  <si>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</si>
  <si>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</si>
  <si>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</si>
  <si>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</si>
  <si>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</si>
  <si>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</si>
  <si>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</si>
  <si>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</si>
  <si>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</si>
  <si>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</si>
  <si>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</si>
  <si>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</si>
  <si>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</si>
  <si>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</si>
  <si>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</si>
  <si>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</si>
  <si>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</si>
  <si>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</si>
  <si>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</si>
  <si>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</si>
  <si>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</si>
  <si>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</si>
  <si>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</si>
  <si>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</si>
  <si>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</si>
  <si>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</si>
  <si>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</si>
  <si>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</si>
  <si>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</si>
  <si>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</si>
  <si>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</si>
  <si>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</si>
  <si>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</si>
  <si>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</si>
  <si>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</si>
  <si>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</si>
  <si>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</si>
  <si>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</si>
  <si>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</si>
  <si>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</si>
  <si>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</si>
  <si>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</si>
  <si>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</si>
  <si>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</si>
  <si>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</si>
  <si>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</si>
  <si>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</si>
  <si>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</si>
  <si>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</si>
  <si>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</si>
  <si>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</si>
  <si>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</si>
  <si>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</si>
  <si>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</si>
  <si>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</si>
  <si>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</si>
  <si>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</si>
  <si>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</si>
  <si>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</si>
  <si>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</si>
  <si>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</si>
  <si>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</si>
  <si>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</si>
  <si>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</si>
  <si>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</si>
  <si>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</si>
  <si>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</si>
  <si>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</si>
  <si>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</si>
  <si>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</si>
  <si>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</si>
  <si>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</si>
  <si>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</si>
  <si>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</si>
  <si>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</si>
  <si>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</si>
  <si>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</si>
  <si>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</si>
  <si>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</si>
  <si>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</si>
  <si>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</si>
  <si>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</si>
  <si>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</si>
  <si>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</si>
  <si>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</si>
  <si>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</si>
  <si>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</si>
  <si>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</si>
  <si>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</si>
  <si>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</si>
  <si>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</si>
  <si>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</si>
  <si>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</si>
  <si>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</si>
  <si>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</si>
  <si>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</si>
  <si>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</si>
  <si>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</si>
  <si>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</si>
  <si>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</si>
  <si>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</si>
  <si>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</si>
  <si>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</si>
  <si>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</si>
  <si>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</si>
  <si>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</si>
  <si>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</si>
  <si>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</si>
  <si>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</si>
  <si>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</si>
  <si>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</si>
  <si>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</si>
  <si>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</si>
  <si>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</si>
  <si>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</si>
  <si>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</si>
  <si>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</si>
  <si>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</si>
  <si>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</si>
  <si>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</si>
  <si>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</si>
  <si>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</si>
  <si>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</si>
  <si>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</si>
  <si>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</si>
  <si>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</si>
  <si>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</si>
  <si>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</si>
  <si>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</si>
  <si>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</si>
  <si>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</si>
  <si>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</si>
  <si>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</si>
  <si>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</si>
  <si>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</si>
  <si>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</si>
  <si>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</si>
  <si>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</si>
  <si>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</si>
  <si>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</si>
  <si>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</si>
  <si>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</si>
  <si>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</si>
  <si>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</si>
  <si>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</si>
  <si>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</si>
  <si>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</si>
  <si>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</si>
  <si>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</si>
  <si>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</si>
  <si>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</si>
  <si>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</si>
  <si>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</si>
  <si>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</si>
  <si>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</si>
  <si>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</si>
  <si>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</si>
  <si>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</si>
  <si>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</si>
  <si>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</si>
  <si>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</si>
  <si>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</si>
  <si>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</si>
  <si>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</si>
  <si>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</si>
  <si>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</si>
  <si>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</si>
  <si>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</si>
  <si>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</si>
  <si>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</si>
  <si>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</si>
  <si>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</si>
  <si>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</si>
  <si>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</si>
  <si>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</si>
  <si>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</si>
  <si>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</si>
  <si>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</si>
  <si>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</si>
  <si>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</si>
  <si>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</si>
  <si>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</si>
  <si>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</si>
  <si>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</si>
  <si>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</si>
  <si>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</si>
  <si>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</si>
  <si>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</si>
  <si>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</si>
  <si>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</si>
  <si>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</si>
  <si>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</si>
  <si>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</si>
  <si>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</si>
  <si>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</si>
  <si>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</si>
  <si>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</si>
  <si>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</si>
  <si>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</si>
  <si>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</si>
  <si>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</si>
  <si>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</si>
  <si>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</si>
  <si>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</si>
  <si>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</si>
  <si>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</si>
  <si>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</si>
  <si>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</si>
  <si>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</si>
  <si>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</si>
  <si>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</si>
  <si>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</si>
  <si>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</si>
  <si>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</si>
  <si>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</si>
  <si>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</si>
  <si>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</si>
  <si>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</si>
  <si>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</si>
  <si>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</si>
  <si>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</si>
  <si>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</si>
  <si>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</si>
  <si>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</si>
  <si>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</si>
  <si>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</si>
  <si>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</si>
  <si>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</si>
  <si>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</si>
  <si>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</si>
  <si>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</si>
  <si>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</si>
  <si>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</si>
  <si>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</si>
  <si>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</si>
  <si>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</si>
  <si>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</si>
  <si>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</si>
  <si>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</si>
  <si>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</si>
  <si>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</si>
  <si>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</si>
  <si>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</si>
  <si>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</si>
  <si>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</si>
  <si>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</si>
  <si>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</si>
  <si>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</si>
  <si>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</si>
  <si>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</si>
  <si>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</si>
  <si>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</si>
  <si>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</si>
  <si>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</si>
  <si>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</si>
  <si>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</si>
  <si>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</si>
  <si>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</si>
  <si>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</si>
  <si>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</si>
  <si>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</si>
  <si>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</si>
  <si>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</si>
  <si>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</si>
  <si>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</si>
  <si>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</si>
  <si>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</si>
  <si>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</si>
  <si>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</si>
  <si>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</si>
  <si>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</si>
  <si>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</si>
  <si>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</si>
  <si>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</si>
  <si>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</si>
  <si>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</si>
  <si>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</si>
  <si>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</si>
  <si>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</si>
  <si>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</si>
  <si>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</si>
  <si>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</si>
  <si>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</si>
  <si>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</si>
  <si>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</si>
  <si>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</si>
  <si>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</si>
  <si>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</si>
  <si>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</si>
  <si>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</si>
  <si>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</si>
  <si>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</si>
  <si>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</si>
  <si>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</si>
  <si>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</si>
  <si>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</si>
  <si>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</si>
  <si>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</si>
  <si>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</si>
  <si>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</si>
  <si>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</si>
  <si>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</si>
  <si>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</si>
  <si>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</si>
  <si>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</si>
  <si>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</si>
  <si>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</si>
  <si>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</si>
  <si>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</si>
  <si>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</si>
  <si>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</si>
  <si>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</si>
  <si>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</si>
  <si>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</si>
  <si>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</si>
  <si>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</si>
  <si>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</si>
  <si>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</si>
  <si>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</si>
  <si>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</si>
  <si>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</si>
  <si>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</si>
  <si>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</si>
  <si>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</si>
  <si>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</si>
  <si>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</si>
  <si>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</si>
  <si>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</si>
  <si>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</si>
  <si>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</si>
  <si>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</si>
  <si>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</si>
  <si>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</si>
  <si>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</si>
  <si>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</si>
  <si>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</si>
  <si>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</si>
  <si>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</si>
  <si>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</si>
  <si>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</si>
  <si>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</si>
  <si>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</si>
  <si>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</si>
  <si>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</si>
  <si>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</si>
  <si>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</si>
  <si>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</si>
  <si>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</si>
  <si>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</si>
  <si>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</si>
  <si>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</si>
  <si>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</si>
  <si>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</si>
  <si>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</si>
  <si>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</si>
  <si>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</si>
  <si>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</si>
  <si>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</si>
  <si>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</si>
  <si>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</si>
  <si>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</si>
  <si>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</si>
  <si>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</si>
  <si>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</si>
  <si>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</si>
  <si>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</si>
  <si>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</si>
  <si>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</si>
  <si>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</si>
  <si>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</si>
  <si>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</si>
  <si>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</si>
  <si>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</si>
  <si>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</si>
  <si>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</si>
  <si>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</si>
  <si>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</si>
  <si>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</si>
  <si>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</si>
  <si>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</si>
  <si>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</si>
  <si>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</si>
  <si>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</si>
  <si>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</si>
  <si>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</si>
  <si>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</si>
  <si>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</si>
  <si>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</si>
  <si>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</si>
  <si>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</si>
  <si>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</si>
  <si>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</si>
  <si>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</si>
  <si>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</si>
  <si>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</si>
  <si>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</si>
  <si>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</si>
  <si>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</si>
  <si>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</si>
  <si>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</si>
  <si>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</si>
  <si>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</si>
  <si>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</si>
  <si>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</si>
  <si>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</si>
  <si>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</si>
  <si>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</si>
  <si>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</si>
  <si>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</si>
  <si>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</si>
  <si>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</si>
  <si>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</si>
  <si>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</si>
  <si>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</si>
  <si>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</si>
  <si>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</si>
  <si>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</si>
  <si>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</si>
  <si>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</si>
  <si>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</si>
  <si>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</si>
  <si>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</si>
  <si>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</si>
  <si>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</si>
  <si>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</si>
  <si>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</si>
  <si>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</si>
  <si>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</si>
  <si>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</si>
  <si>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</si>
  <si>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</si>
  <si>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</si>
  <si>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</si>
  <si>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</si>
  <si>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</si>
  <si>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</si>
  <si>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</si>
  <si>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</si>
  <si>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</si>
  <si>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</si>
  <si>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</si>
  <si>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</si>
  <si>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</si>
  <si>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</si>
  <si>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</si>
  <si>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</si>
  <si>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</si>
  <si>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</si>
  <si>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</si>
  <si>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</si>
  <si>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</si>
  <si>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</si>
  <si>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</si>
  <si>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</si>
  <si>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</si>
  <si>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</si>
  <si>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</si>
  <si>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</si>
  <si>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</si>
  <si>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</si>
  <si>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</si>
  <si>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</si>
  <si>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</si>
  <si>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</si>
  <si>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</si>
  <si>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</si>
  <si>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</si>
  <si>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</si>
  <si>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</si>
  <si>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</si>
  <si>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</si>
  <si>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</si>
  <si>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</si>
  <si>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</si>
  <si>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</si>
  <si>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</si>
  <si>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</si>
  <si>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</si>
  <si>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</si>
  <si>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</si>
  <si>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</si>
  <si>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</si>
  <si>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</si>
  <si>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</si>
  <si>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</si>
  <si>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</si>
  <si>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</si>
  <si>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</si>
  <si>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</si>
  <si>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</si>
  <si>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</si>
  <si>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</si>
  <si>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</si>
  <si>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</si>
  <si>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</si>
  <si>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</si>
  <si>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</si>
  <si>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</si>
  <si>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</si>
  <si>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</si>
  <si>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</si>
  <si>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</si>
  <si>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</si>
  <si>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</si>
  <si>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</si>
  <si>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</si>
  <si>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</si>
  <si>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</si>
  <si>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</si>
  <si>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</si>
  <si>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</si>
  <si>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</si>
  <si>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</si>
  <si>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</si>
  <si>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</si>
  <si>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</si>
  <si>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</si>
  <si>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</si>
  <si>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</si>
  <si>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</si>
  <si>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</si>
  <si>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</si>
  <si>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</si>
  <si>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</si>
  <si>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</si>
  <si>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</si>
  <si>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</si>
  <si>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</si>
  <si>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</si>
  <si>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</si>
  <si>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</si>
  <si>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</si>
  <si>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</si>
  <si>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</si>
  <si>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</si>
  <si>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</si>
  <si>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</si>
  <si>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</si>
  <si>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</si>
  <si>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</si>
  <si>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</si>
  <si>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</si>
  <si>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</si>
  <si>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</si>
  <si>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</si>
  <si>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</si>
  <si>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</si>
  <si>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</si>
  <si>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</si>
  <si>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</si>
  <si>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</si>
  <si>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</si>
  <si>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</si>
  <si>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</si>
  <si>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</si>
  <si>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</si>
  <si>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</si>
  <si>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</si>
  <si>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</si>
  <si>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</si>
  <si>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</si>
  <si>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</si>
  <si>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</si>
  <si>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</si>
  <si>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</si>
  <si>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</si>
  <si>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</si>
  <si>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</si>
  <si>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</si>
  <si>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</si>
  <si>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</si>
  <si>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</si>
  <si>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</si>
  <si>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</si>
  <si>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</si>
  <si>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</si>
  <si>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</si>
  <si>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</si>
  <si>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</si>
  <si>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</si>
  <si>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</si>
  <si>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</si>
  <si>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</si>
  <si>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</si>
  <si>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</si>
  <si>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</si>
  <si>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</si>
  <si>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</si>
  <si>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</si>
  <si>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</si>
  <si>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</si>
  <si>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</si>
  <si>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</si>
  <si>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</si>
  <si>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</si>
  <si>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</si>
  <si>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</si>
  <si>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</si>
  <si>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</si>
  <si>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</si>
  <si>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</si>
  <si>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</si>
  <si>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</si>
  <si>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</si>
  <si>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</si>
  <si>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</si>
  <si>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</si>
  <si>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</si>
  <si>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</si>
  <si>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</si>
  <si>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</si>
  <si>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</si>
  <si>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</si>
  <si>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</si>
  <si>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</si>
  <si>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</si>
  <si>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</si>
  <si>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</si>
  <si>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</si>
  <si>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</si>
  <si>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</si>
  <si>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</si>
  <si>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</si>
  <si>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</si>
  <si>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</si>
  <si>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</si>
  <si>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</si>
  <si>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</si>
  <si>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</si>
  <si>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</si>
  <si>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</si>
  <si>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</si>
  <si>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</si>
  <si>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</si>
  <si>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</si>
  <si>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</si>
  <si>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</si>
  <si>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</si>
  <si>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</si>
  <si>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</si>
  <si>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</si>
  <si>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</si>
  <si>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</si>
  <si>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</si>
  <si>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</si>
  <si>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</si>
  <si>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</si>
  <si>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</si>
  <si>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</si>
  <si>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</si>
  <si>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</si>
  <si>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</si>
  <si>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</si>
  <si>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</si>
  <si>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</si>
  <si>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</si>
  <si>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</si>
  <si>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</si>
  <si>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</si>
  <si>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</si>
  <si>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</si>
  <si>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</si>
  <si>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</si>
  <si>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</si>
  <si>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</si>
  <si>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</si>
  <si>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</si>
  <si>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</si>
  <si>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</si>
  <si>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</si>
  <si>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</si>
  <si>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</si>
  <si>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</si>
  <si>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</si>
  <si>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</si>
  <si>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</si>
  <si>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</si>
  <si>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</si>
  <si>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</si>
  <si>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</si>
  <si>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</si>
  <si>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</si>
  <si>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</si>
  <si>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</si>
  <si>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</si>
  <si>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</si>
  <si>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</si>
  <si>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</si>
  <si>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</si>
  <si>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</si>
  <si>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</si>
  <si>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</si>
  <si>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</si>
  <si>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</si>
  <si>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</si>
  <si>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</si>
  <si>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</si>
  <si>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</si>
  <si>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</si>
  <si>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</si>
  <si>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</si>
  <si>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</si>
  <si>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</si>
  <si>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</si>
  <si>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</si>
  <si>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</si>
  <si>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</si>
  <si>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</si>
  <si>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</si>
  <si>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</si>
  <si>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</si>
  <si>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</si>
  <si>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</si>
  <si>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</si>
  <si>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</si>
  <si>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</si>
  <si>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</si>
  <si>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</si>
  <si>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</si>
  <si>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</si>
  <si>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</si>
  <si>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</si>
  <si>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</si>
  <si>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</si>
  <si>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</si>
  <si>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</si>
  <si>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</si>
  <si>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</si>
  <si>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</si>
  <si>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</si>
  <si>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</si>
  <si>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</si>
  <si>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</si>
  <si>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</si>
  <si>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</si>
  <si>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</si>
  <si>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</si>
  <si>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</si>
  <si>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</si>
  <si>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</si>
  <si>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</si>
  <si>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</si>
  <si>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</si>
  <si>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</si>
  <si>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</si>
  <si>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</si>
  <si>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</si>
  <si>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</si>
  <si>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</si>
  <si>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</si>
  <si>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</si>
  <si>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</si>
  <si>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</si>
  <si>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</si>
  <si>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</si>
  <si>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</si>
  <si>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</si>
  <si>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</si>
  <si>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</si>
  <si>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</si>
  <si>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</si>
  <si>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</si>
  <si>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</si>
  <si>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</si>
  <si>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</si>
  <si>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</si>
  <si>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</si>
  <si>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</si>
  <si>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</si>
  <si>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</si>
  <si>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</si>
  <si>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</si>
  <si>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</si>
  <si>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</si>
  <si>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</si>
  <si>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</si>
  <si>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</si>
  <si>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</si>
  <si>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</si>
  <si>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</si>
  <si>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</si>
  <si>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</si>
  <si>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</si>
  <si>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</si>
  <si>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</si>
  <si>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</si>
  <si>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</si>
  <si>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</si>
  <si>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</si>
  <si>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</si>
  <si>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</si>
  <si>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</si>
  <si>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</si>
  <si>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</si>
  <si>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</si>
  <si>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</si>
  <si>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</si>
  <si>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</si>
  <si>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</si>
  <si>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</si>
  <si>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</si>
  <si>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</si>
  <si>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</si>
  <si>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</si>
  <si>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</si>
  <si>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</si>
  <si>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</si>
  <si>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</si>
  <si>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</si>
  <si>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</si>
  <si>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</si>
  <si>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</si>
  <si>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</si>
  <si>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</si>
  <si>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</si>
  <si>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</si>
  <si>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</si>
  <si>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</si>
  <si>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</si>
  <si>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</si>
  <si>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</si>
  <si>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</si>
  <si>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</si>
  <si>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</si>
  <si>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</si>
  <si>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</si>
  <si>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</si>
  <si>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</si>
  <si>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</si>
  <si>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</si>
  <si>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</si>
  <si>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</si>
  <si>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</si>
  <si>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</si>
  <si>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</si>
  <si>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</si>
  <si>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</si>
  <si>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</si>
  <si>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</si>
  <si>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</si>
  <si>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</si>
  <si>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</si>
  <si>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</si>
  <si>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</si>
  <si>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</si>
  <si>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</si>
  <si>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</si>
  <si>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</si>
  <si>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</si>
  <si>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</si>
  <si>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</si>
  <si>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</si>
  <si>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</si>
  <si>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</si>
  <si>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</si>
  <si>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</si>
  <si>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</si>
  <si>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</si>
  <si>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</si>
  <si>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</si>
  <si>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</si>
  <si>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</si>
  <si>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</si>
  <si>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</si>
  <si>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</si>
  <si>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</si>
  <si>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</si>
  <si>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</si>
  <si>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</si>
  <si>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</si>
  <si>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</si>
  <si>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</si>
  <si>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</si>
  <si>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</si>
  <si>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</si>
  <si>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</si>
  <si>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</si>
  <si>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</si>
  <si>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</si>
  <si>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</si>
  <si>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</si>
  <si>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</si>
  <si>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</si>
  <si>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</si>
  <si>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</si>
  <si>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</si>
  <si>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</si>
  <si>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</si>
  <si>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</si>
  <si>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</si>
  <si>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</si>
  <si>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</si>
  <si>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</si>
  <si>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</si>
  <si>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</si>
  <si>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</si>
  <si>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</si>
  <si>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</si>
  <si>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</si>
  <si>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</si>
  <si>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</si>
  <si>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</si>
  <si>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</si>
  <si>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</si>
  <si>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</si>
  <si>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</si>
  <si>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</si>
  <si>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</si>
  <si>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</si>
  <si>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</si>
  <si>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</si>
  <si>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</si>
  <si>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</si>
  <si>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</si>
  <si>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</si>
  <si>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</si>
  <si>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</si>
  <si>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</si>
  <si>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</si>
  <si>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</si>
  <si>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</si>
  <si>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</si>
  <si>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</si>
  <si>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</si>
  <si>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</si>
  <si>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</si>
  <si>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</si>
  <si>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</si>
  <si>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</si>
  <si>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</si>
  <si>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</si>
  <si>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</si>
  <si>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</si>
  <si>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</si>
  <si>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</si>
  <si>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</si>
  <si>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</si>
  <si>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</si>
  <si>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</si>
  <si>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</si>
  <si>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</si>
  <si>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</si>
  <si>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</si>
  <si>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</si>
  <si>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</si>
  <si>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</si>
  <si>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</si>
  <si>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</si>
  <si>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</si>
  <si>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</si>
  <si>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</si>
  <si>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</si>
  <si>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</si>
  <si>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</si>
  <si>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</si>
  <si>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</si>
  <si>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</si>
  <si>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</si>
  <si>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</si>
  <si>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</si>
  <si>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</si>
  <si>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</si>
  <si>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</si>
  <si>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</si>
  <si>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</si>
  <si>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</si>
  <si>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</si>
  <si>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</si>
  <si>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</si>
  <si>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</si>
  <si>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</si>
  <si>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</si>
  <si>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</si>
  <si>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</si>
  <si>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</si>
  <si>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</si>
  <si>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</si>
  <si>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</si>
  <si>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</si>
  <si>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</si>
  <si>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</si>
  <si>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</si>
  <si>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</si>
  <si>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</si>
  <si>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</si>
  <si>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</si>
  <si>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</si>
  <si>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</si>
  <si>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</si>
  <si>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</si>
  <si>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</si>
  <si>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</si>
  <si>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</si>
  <si>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</si>
  <si>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</si>
  <si>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</si>
  <si>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</si>
  <si>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</si>
  <si>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</si>
  <si>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</si>
  <si>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</si>
  <si>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</si>
  <si>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</si>
  <si>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</si>
  <si>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</si>
  <si>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</si>
  <si>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</si>
  <si>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</si>
  <si>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</si>
  <si>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</si>
  <si>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</si>
  <si>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</si>
  <si>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</si>
  <si>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</si>
  <si>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</si>
  <si>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</si>
  <si>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</si>
  <si>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</si>
  <si>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</si>
  <si>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</si>
  <si>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</si>
  <si>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</si>
  <si>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</si>
  <si>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</si>
  <si>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</si>
  <si>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</si>
  <si>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</si>
  <si>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</si>
  <si>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</si>
  <si>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</si>
  <si>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</si>
  <si>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</si>
  <si>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</si>
  <si>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</si>
  <si>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</si>
  <si>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</si>
  <si>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</si>
  <si>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</si>
  <si>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</si>
  <si>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</si>
  <si>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</si>
  <si>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</si>
  <si>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</si>
  <si>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</si>
  <si>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</si>
  <si>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</si>
  <si>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</si>
  <si>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</si>
  <si>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</si>
  <si>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</si>
  <si>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</si>
  <si>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</si>
  <si>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</si>
  <si>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</si>
  <si>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</si>
  <si>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</si>
  <si>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</si>
  <si>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</si>
  <si>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</si>
  <si>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</si>
  <si>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</si>
  <si>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</si>
  <si>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</si>
  <si>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</si>
  <si>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</si>
  <si>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</si>
  <si>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</si>
  <si>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</si>
  <si>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</si>
  <si>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</si>
  <si>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</si>
  <si>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</si>
  <si>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</si>
  <si>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</si>
  <si>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</si>
  <si>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</si>
  <si>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</si>
  <si>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</si>
  <si>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</si>
  <si>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</si>
  <si>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</si>
  <si>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</si>
  <si>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</si>
  <si>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</si>
  <si>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</si>
  <si>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</si>
  <si>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</si>
  <si>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</si>
  <si>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</si>
  <si>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</si>
  <si>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</si>
  <si>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</si>
  <si>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</si>
  <si>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</si>
  <si>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</si>
  <si>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</si>
  <si>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</si>
  <si>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</si>
  <si>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</si>
  <si>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</si>
  <si>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</si>
  <si>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</si>
  <si>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</si>
  <si>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</si>
  <si>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</si>
  <si>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</si>
  <si>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</si>
  <si>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</si>
  <si>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</si>
  <si>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</si>
  <si>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</si>
  <si>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</si>
  <si>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</si>
  <si>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</si>
  <si>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</si>
  <si>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</si>
  <si>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</si>
  <si>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</si>
  <si>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</si>
  <si>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</si>
  <si>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</si>
  <si>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</si>
  <si>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</si>
  <si>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</si>
  <si>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</si>
  <si>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</si>
  <si>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</si>
  <si>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</si>
  <si>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</si>
  <si>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</si>
  <si>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</si>
  <si>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</si>
  <si>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</si>
  <si>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</si>
  <si>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</si>
  <si>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</si>
  <si>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</si>
  <si>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</si>
  <si>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</si>
  <si>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</si>
  <si>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</si>
  <si>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</si>
  <si>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</si>
  <si>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</si>
  <si>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</si>
  <si>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</si>
  <si>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</si>
  <si>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</si>
  <si>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</si>
  <si>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</si>
  <si>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</si>
  <si>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</si>
  <si>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</si>
  <si>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</si>
  <si>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</si>
  <si>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</si>
  <si>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</si>
  <si>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</si>
  <si>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</si>
  <si>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</si>
  <si>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</si>
  <si>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</si>
  <si>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</si>
  <si>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</si>
  <si>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</si>
  <si>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</si>
  <si>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</si>
  <si>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</si>
  <si>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</si>
  <si>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</si>
  <si>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</si>
  <si>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</si>
  <si>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</si>
  <si>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</si>
  <si>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</si>
  <si>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</si>
  <si>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</si>
  <si>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</si>
  <si>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</si>
  <si>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</si>
  <si>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</si>
  <si>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</si>
  <si>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</si>
  <si>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</si>
  <si>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</si>
  <si>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</si>
  <si>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</si>
  <si>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</si>
  <si>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</si>
  <si>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</si>
  <si>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</si>
  <si>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</si>
  <si>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</si>
  <si>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</si>
  <si>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</si>
  <si>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</si>
  <si>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</si>
  <si>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</si>
  <si>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</si>
  <si>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</si>
  <si>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</si>
  <si>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</si>
  <si>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</si>
  <si>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</si>
  <si>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</si>
  <si>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</si>
  <si>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</si>
  <si>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</si>
  <si>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</si>
  <si>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</si>
  <si>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</si>
  <si>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</si>
  <si>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</si>
  <si>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</si>
  <si>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</si>
  <si>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</si>
  <si>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</si>
  <si>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</si>
  <si>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</si>
  <si>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</si>
  <si>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</si>
  <si>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</si>
  <si>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</si>
  <si>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</si>
  <si>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</si>
  <si>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</si>
  <si>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</si>
  <si>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</si>
  <si>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</si>
  <si>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</si>
  <si>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</si>
  <si>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</si>
  <si>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</si>
  <si>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</si>
  <si>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</si>
  <si>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</si>
  <si>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</si>
  <si>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</si>
  <si>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</si>
  <si>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</si>
  <si>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</si>
  <si>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</si>
  <si>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</si>
  <si>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</si>
  <si>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</si>
  <si>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</si>
  <si>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</si>
  <si>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</si>
  <si>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</si>
  <si>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</si>
  <si>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</si>
  <si>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</si>
  <si>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</si>
  <si>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</si>
  <si>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</si>
  <si>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</si>
  <si>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</si>
  <si>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</si>
  <si>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</si>
  <si>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</si>
  <si>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</si>
  <si>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</si>
  <si>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</si>
  <si>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</si>
  <si>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</si>
  <si>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</si>
  <si>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</si>
  <si>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</si>
  <si>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</si>
  <si>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</si>
  <si>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</si>
  <si>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</si>
  <si>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</si>
  <si>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</si>
  <si>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</si>
  <si>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</si>
  <si>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</si>
  <si>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</si>
  <si>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</si>
  <si>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</si>
  <si>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</si>
  <si>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</si>
  <si>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</si>
  <si>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</si>
  <si>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</si>
  <si>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</si>
  <si>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</si>
  <si>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</si>
  <si>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</si>
  <si>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</si>
  <si>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</si>
  <si>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</si>
  <si>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</si>
  <si>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</si>
  <si>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</si>
  <si>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</si>
  <si>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</si>
  <si>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</si>
  <si>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</si>
  <si>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</si>
  <si>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</si>
  <si>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</si>
  <si>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</si>
  <si>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</si>
  <si>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</si>
  <si>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</si>
  <si>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</si>
  <si>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</si>
  <si>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</si>
  <si>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</si>
  <si>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</si>
  <si>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</si>
  <si>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</si>
  <si>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</si>
  <si>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</si>
  <si>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</si>
  <si>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</si>
  <si>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</si>
  <si>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</si>
  <si>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</si>
  <si>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</si>
  <si>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</si>
  <si>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</si>
  <si>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</si>
  <si>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</si>
  <si>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</si>
  <si>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</si>
  <si>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</si>
  <si>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</si>
  <si>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</si>
  <si>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</si>
  <si>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</si>
  <si>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</si>
  <si>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</si>
  <si>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</si>
  <si>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</si>
  <si>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</si>
  <si>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</si>
  <si>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</si>
  <si>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</si>
  <si>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</si>
  <si>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</si>
  <si>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</si>
  <si>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</si>
  <si>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</si>
  <si>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</si>
  <si>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</si>
  <si>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</si>
  <si>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</si>
  <si>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</si>
  <si>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</si>
  <si>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</si>
  <si>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</si>
  <si>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</si>
  <si>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</si>
  <si>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</si>
  <si>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</si>
  <si>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</si>
  <si>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</si>
  <si>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</si>
  <si>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</si>
  <si>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</si>
  <si>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</si>
  <si>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</si>
  <si>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</si>
  <si>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</si>
  <si>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</si>
  <si>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</si>
  <si>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</si>
  <si>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</si>
  <si>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</si>
  <si>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</si>
  <si>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</si>
  <si>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</si>
  <si>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</si>
  <si>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</si>
  <si>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</si>
  <si>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</si>
  <si>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</si>
  <si>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</si>
  <si>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</si>
  <si>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</si>
  <si>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</si>
  <si>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</si>
  <si>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</si>
  <si>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</si>
  <si>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</si>
  <si>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</si>
  <si>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</si>
  <si>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</si>
  <si>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</si>
  <si>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</si>
  <si>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</si>
  <si>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</si>
  <si>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</si>
  <si>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</si>
  <si>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</si>
  <si>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</si>
  <si>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</si>
  <si>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</si>
  <si>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</si>
  <si>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</si>
  <si>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</si>
  <si>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</si>
  <si>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</si>
  <si>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</si>
  <si>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</si>
  <si>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</si>
  <si>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</si>
  <si>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</si>
  <si>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</si>
  <si>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</si>
  <si>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</si>
  <si>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</si>
  <si>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</si>
  <si>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</si>
  <si>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</si>
  <si>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</si>
  <si>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</si>
  <si>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</si>
  <si>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</si>
  <si>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</si>
  <si>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</si>
  <si>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</si>
  <si>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</si>
  <si>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</si>
  <si>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</si>
  <si>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</si>
  <si>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</si>
  <si>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</si>
  <si>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</si>
  <si>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</si>
  <si>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</si>
  <si>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</si>
  <si>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</si>
  <si>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</si>
  <si>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</si>
  <si>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</si>
  <si>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</si>
  <si>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</si>
  <si>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</si>
  <si>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</si>
  <si>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</si>
  <si>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</si>
  <si>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</si>
  <si>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</si>
  <si>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</si>
  <si>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</si>
  <si>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</si>
  <si>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</si>
  <si>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</si>
  <si>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</si>
  <si>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</si>
  <si>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</si>
  <si>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</si>
  <si>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</si>
  <si>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</si>
  <si>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</si>
  <si>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</si>
  <si>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</si>
  <si>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</si>
  <si>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</si>
  <si>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</si>
  <si>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</si>
  <si>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</si>
  <si>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</si>
  <si>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</si>
  <si>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</si>
  <si>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</si>
  <si>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</si>
  <si>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</si>
  <si>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</si>
  <si>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</si>
  <si>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</si>
  <si>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</si>
  <si>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</si>
  <si>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</si>
  <si>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</si>
  <si>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</si>
  <si>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</si>
  <si>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</si>
  <si>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</si>
  <si>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</si>
  <si>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</si>
  <si>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</si>
  <si>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</si>
  <si>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</si>
  <si>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</si>
  <si>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</si>
  <si>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</si>
  <si>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</si>
  <si>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</si>
  <si>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</si>
  <si>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</si>
  <si>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</si>
  <si>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</si>
  <si>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</si>
  <si>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</si>
  <si>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</si>
  <si>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</si>
  <si>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</si>
  <si>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</si>
  <si>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</si>
  <si>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</si>
  <si>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</si>
  <si>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</si>
  <si>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</si>
  <si>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</si>
  <si>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</si>
  <si>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</si>
  <si>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</si>
  <si>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</si>
  <si>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</si>
  <si>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</si>
  <si>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</si>
  <si>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</si>
  <si>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</si>
  <si>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</si>
  <si>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</si>
  <si>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</si>
  <si>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</si>
  <si>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</si>
  <si>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</si>
  <si>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</si>
  <si>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</si>
  <si>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</si>
  <si>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</si>
  <si>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</si>
  <si>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</si>
  <si>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</si>
  <si>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</si>
  <si>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</si>
  <si>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</si>
  <si>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</si>
  <si>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</si>
  <si>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</si>
  <si>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</si>
  <si>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</si>
  <si>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</si>
  <si>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</si>
  <si>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</si>
  <si>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</si>
  <si>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</si>
  <si>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</si>
  <si>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</si>
  <si>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</si>
  <si>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</si>
  <si>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</si>
  <si>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</si>
  <si>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</si>
  <si>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</si>
  <si>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</si>
  <si>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</si>
  <si>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</si>
  <si>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</si>
  <si>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</si>
  <si>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</si>
  <si>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</si>
  <si>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</si>
  <si>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</si>
  <si>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</si>
  <si>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</si>
  <si>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</si>
  <si>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</si>
  <si>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</si>
  <si>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</si>
  <si>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</si>
  <si>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</si>
  <si>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</si>
  <si>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</si>
  <si>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</si>
  <si>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</si>
  <si>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</si>
  <si>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</si>
  <si>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</si>
  <si>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</si>
  <si>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</si>
  <si>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</si>
  <si>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</si>
  <si>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</si>
  <si>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</si>
  <si>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</si>
  <si>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</si>
  <si>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</si>
  <si>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</si>
  <si>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</si>
  <si>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</si>
  <si>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</si>
  <si>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</si>
  <si>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</si>
  <si>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</si>
  <si>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</si>
  <si>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</si>
  <si>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</si>
  <si>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</si>
  <si>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</si>
  <si>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</si>
  <si>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</si>
  <si>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</si>
  <si>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</si>
  <si>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</si>
  <si>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</si>
  <si>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</si>
  <si>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</si>
  <si>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</si>
  <si>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</si>
  <si>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</si>
  <si>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</si>
  <si>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</si>
  <si>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</si>
  <si>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</si>
  <si>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</si>
  <si>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</si>
  <si>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</si>
  <si>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</si>
  <si>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</si>
  <si>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</si>
  <si>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</si>
  <si>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</si>
  <si>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</si>
  <si>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</si>
  <si>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</si>
  <si>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</si>
  <si>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</si>
  <si>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</si>
  <si>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</si>
  <si>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</si>
  <si>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</si>
  <si>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</si>
  <si>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</si>
  <si>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</si>
  <si>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</si>
  <si>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</si>
  <si>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</si>
  <si>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</si>
  <si>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</si>
  <si>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</si>
  <si>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</si>
  <si>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</si>
  <si>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</si>
  <si>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</si>
  <si>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</si>
  <si>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</si>
  <si>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</si>
  <si>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</si>
  <si>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</si>
  <si>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</si>
  <si>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</si>
  <si>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</si>
  <si>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</si>
  <si>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</si>
  <si>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</si>
  <si>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</si>
  <si>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</si>
  <si>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</si>
  <si>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</si>
  <si>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</si>
  <si>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</si>
  <si>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</si>
  <si>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</si>
  <si>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</si>
  <si>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</si>
  <si>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</si>
  <si>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</si>
  <si>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</si>
  <si>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</si>
  <si>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</si>
  <si>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</si>
  <si>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</si>
  <si>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</si>
  <si>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</si>
  <si>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</si>
  <si>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</si>
  <si>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</si>
  <si>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</si>
  <si>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</si>
  <si>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</si>
  <si>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</si>
  <si>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</si>
  <si>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</si>
  <si>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</si>
  <si>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</si>
  <si>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</si>
  <si>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</si>
  <si>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</si>
  <si>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</si>
  <si>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</si>
  <si>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</si>
  <si>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</si>
  <si>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</si>
  <si>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</si>
  <si>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</si>
  <si>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</si>
  <si>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</si>
  <si>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</si>
  <si>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</si>
  <si>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</si>
  <si>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</si>
  <si>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</si>
  <si>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</si>
  <si>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</si>
  <si>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</si>
  <si>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</si>
  <si>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</si>
  <si>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</si>
  <si>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</si>
  <si>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</si>
  <si>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</si>
  <si>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</si>
  <si>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</si>
  <si>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</si>
  <si>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</si>
  <si>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</si>
  <si>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</si>
  <si>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</si>
  <si>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</si>
  <si>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</si>
  <si>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</si>
  <si>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</si>
  <si>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</si>
  <si>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</si>
  <si>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</si>
  <si>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</si>
  <si>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</si>
  <si>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</si>
  <si>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</si>
  <si>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</si>
  <si>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</si>
  <si>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</si>
  <si>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</si>
  <si>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</si>
  <si>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</si>
  <si>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</si>
  <si>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</si>
  <si>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</si>
  <si>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</si>
  <si>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</si>
  <si>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</si>
  <si>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</si>
  <si>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</si>
  <si>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</si>
  <si>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</si>
  <si>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</si>
  <si>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</si>
  <si>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</si>
  <si>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</si>
  <si>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</si>
  <si>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</si>
  <si>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</si>
  <si>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</si>
  <si>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</si>
  <si>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</si>
  <si>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</si>
  <si>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</si>
  <si>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</si>
  <si>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</si>
  <si>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</si>
  <si>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</si>
  <si>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</si>
  <si>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</si>
  <si>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</si>
  <si>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</si>
  <si>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</si>
  <si>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</si>
  <si>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</si>
  <si>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</si>
  <si>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</si>
  <si>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</si>
  <si>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</si>
  <si>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</si>
  <si>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</si>
  <si>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</si>
  <si>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</si>
  <si>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</si>
  <si>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</si>
  <si>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</si>
  <si>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</si>
  <si>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</si>
  <si>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</si>
  <si>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</si>
  <si>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</si>
  <si>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</si>
  <si>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</si>
  <si>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</si>
  <si>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</si>
  <si>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</si>
  <si>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</si>
  <si>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</si>
  <si>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</si>
  <si>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</si>
  <si>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</si>
  <si>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</si>
  <si>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</si>
  <si>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</si>
  <si>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</si>
  <si>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</si>
  <si>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</si>
  <si>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</si>
  <si>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</si>
  <si>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</si>
  <si>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</si>
  <si>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</si>
  <si>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</si>
  <si>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</si>
  <si>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</si>
  <si>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</si>
  <si>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</si>
  <si>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</si>
  <si>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</si>
  <si>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</si>
  <si>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</si>
  <si>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</si>
  <si>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</si>
  <si>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</si>
  <si>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</si>
  <si>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</si>
  <si>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</si>
  <si>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</si>
  <si>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</si>
  <si>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</si>
  <si>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</si>
  <si>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</si>
  <si>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</si>
  <si>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</si>
  <si>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</si>
  <si>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</si>
  <si>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</si>
  <si>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</si>
  <si>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</si>
  <si>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</si>
  <si>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</si>
  <si>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</si>
  <si>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</si>
  <si>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</si>
  <si>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</si>
  <si>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</si>
  <si>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</si>
  <si>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</si>
  <si>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</si>
  <si>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</si>
  <si>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</si>
  <si>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</si>
  <si>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</si>
  <si>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</si>
  <si>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</si>
  <si>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</si>
  <si>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</si>
  <si>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</si>
  <si>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</si>
  <si>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</si>
  <si>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</si>
  <si>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</si>
  <si>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</si>
  <si>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</si>
  <si>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</si>
  <si>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</si>
  <si>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</si>
  <si>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</si>
  <si>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</si>
  <si>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</si>
  <si>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</si>
  <si>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</si>
  <si>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</si>
  <si>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</si>
  <si>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</si>
  <si>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</si>
  <si>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</si>
  <si>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</si>
  <si>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</si>
  <si>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</si>
  <si>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</si>
  <si>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</si>
  <si>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</si>
  <si>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</si>
  <si>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</si>
  <si>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</si>
  <si>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</si>
  <si>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</si>
  <si>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</si>
  <si>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</si>
  <si>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</si>
  <si>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</si>
  <si>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</si>
  <si>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</si>
  <si>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</si>
  <si>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</si>
  <si>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</si>
  <si>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</si>
  <si>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</si>
  <si>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</si>
  <si>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</si>
  <si>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</si>
  <si>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</si>
  <si>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</si>
  <si>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</si>
  <si>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</si>
  <si>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</si>
  <si>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</si>
  <si>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</si>
  <si>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</si>
  <si>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</si>
  <si>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</si>
  <si>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</si>
  <si>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</si>
  <si>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</si>
  <si>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</si>
  <si>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</si>
  <si>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</si>
  <si>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</si>
  <si>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</si>
  <si>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</si>
  <si>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</si>
  <si>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</si>
  <si>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</si>
  <si>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</si>
  <si>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</si>
  <si>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</si>
  <si>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</si>
  <si>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</si>
  <si>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</si>
  <si>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</si>
  <si>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</si>
  <si>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</si>
  <si>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</si>
  <si>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</si>
  <si>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</si>
  <si>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</si>
  <si>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</si>
  <si>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</si>
  <si>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</si>
  <si>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</si>
  <si>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</si>
  <si>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</si>
  <si>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</si>
  <si>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</si>
  <si>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</si>
  <si>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</si>
  <si>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</si>
  <si>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</si>
  <si>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</si>
  <si>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</si>
  <si>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</si>
  <si>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</si>
  <si>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</si>
  <si>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</si>
  <si>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</si>
  <si>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</si>
  <si>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</si>
  <si>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</si>
  <si>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</si>
  <si>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</si>
  <si>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</si>
  <si>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</si>
  <si>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</si>
  <si>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</si>
  <si>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</si>
  <si>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</si>
  <si>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</si>
  <si>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</si>
  <si>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</si>
  <si>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</si>
  <si>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</si>
  <si>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</si>
  <si>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</si>
  <si>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</si>
  <si>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</si>
  <si>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</si>
  <si>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</si>
  <si>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</si>
  <si>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</si>
  <si>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</si>
  <si>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</si>
  <si>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</si>
  <si>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</si>
  <si>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</si>
  <si>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</si>
  <si>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</si>
  <si>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</si>
  <si>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</si>
  <si>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</si>
  <si>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</si>
  <si>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</si>
  <si>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</si>
  <si>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</si>
  <si>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</si>
  <si>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</si>
  <si>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</si>
  <si>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</si>
  <si>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</si>
  <si>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</si>
  <si>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</si>
  <si>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</si>
  <si>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</si>
  <si>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</si>
  <si>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</si>
  <si>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</si>
  <si>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</si>
  <si>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</si>
  <si>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</si>
  <si>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</si>
  <si>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</si>
  <si>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</si>
  <si>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</si>
  <si>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</si>
  <si>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</si>
  <si>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</si>
  <si>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</si>
  <si>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</si>
  <si>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</si>
  <si>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</si>
  <si>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</si>
  <si>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</si>
  <si>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</si>
  <si>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</si>
  <si>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</si>
  <si>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</si>
  <si>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</si>
  <si>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</si>
  <si>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</si>
  <si>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</si>
  <si>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</si>
  <si>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</si>
  <si>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</si>
  <si>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</si>
  <si>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</si>
  <si>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</si>
  <si>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</si>
  <si>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</si>
  <si>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</si>
  <si>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</si>
  <si>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</si>
  <si>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</si>
  <si>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</si>
  <si>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</si>
  <si>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</si>
  <si>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</si>
  <si>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</si>
  <si>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</si>
  <si>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</si>
  <si>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</si>
  <si>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</si>
  <si>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</si>
  <si>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</si>
  <si>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</si>
  <si>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</si>
  <si>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</si>
  <si>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</si>
  <si>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</si>
  <si>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</si>
  <si>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</si>
  <si>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</si>
  <si>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</si>
  <si>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</si>
  <si>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</si>
  <si>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</si>
  <si>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</si>
  <si>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</si>
  <si>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</si>
  <si>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</si>
  <si>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</si>
  <si>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</si>
  <si>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</si>
  <si>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</si>
  <si>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</si>
  <si>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</si>
  <si>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</si>
  <si>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</si>
  <si>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</si>
  <si>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</si>
  <si>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</si>
  <si>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</si>
  <si>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</si>
  <si>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</si>
  <si>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</si>
  <si>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</si>
  <si>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</si>
  <si>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</si>
  <si>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</si>
  <si>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</si>
  <si>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</si>
  <si>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</si>
  <si>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</si>
  <si>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</si>
  <si>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</si>
  <si>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</si>
  <si>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</si>
  <si>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</si>
  <si>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</si>
  <si>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</si>
  <si>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</si>
  <si>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</si>
  <si>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</si>
  <si>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</si>
  <si>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</si>
  <si>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</si>
  <si>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</si>
  <si>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</si>
  <si>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</si>
  <si>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</si>
  <si>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</si>
  <si>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</si>
  <si>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</si>
  <si>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</si>
  <si>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</si>
  <si>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</si>
  <si>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</si>
  <si>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</si>
  <si>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</si>
  <si>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</si>
  <si>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</si>
  <si>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</si>
  <si>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</si>
  <si>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</si>
  <si>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</si>
  <si>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</si>
  <si>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</si>
  <si>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</si>
  <si>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</si>
  <si>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</si>
  <si>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</si>
  <si>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</si>
  <si>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</si>
  <si>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</si>
  <si>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</si>
  <si>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</si>
  <si>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</si>
  <si>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</si>
  <si>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</si>
  <si>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</si>
  <si>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</si>
  <si>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</si>
  <si>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</si>
  <si>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</si>
  <si>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</si>
  <si>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</si>
  <si>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</si>
  <si>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</si>
  <si>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</si>
  <si>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</si>
  <si>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</si>
  <si>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</si>
  <si>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</si>
  <si>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</si>
  <si>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</si>
  <si>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</si>
  <si>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</si>
  <si>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</si>
  <si>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</si>
  <si>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</si>
  <si>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</si>
  <si>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</si>
  <si>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</si>
  <si>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</si>
  <si>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</si>
  <si>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</si>
  <si>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</si>
  <si>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</si>
  <si>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</si>
  <si>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</si>
  <si>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</si>
  <si>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</si>
  <si>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</si>
  <si>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</si>
  <si>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</si>
  <si>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</si>
  <si>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</si>
  <si>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</si>
  <si>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</si>
  <si>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</si>
  <si>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</si>
  <si>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</si>
  <si>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</si>
  <si>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</si>
  <si>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</si>
  <si>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</si>
  <si>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</si>
  <si>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</si>
  <si>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</si>
  <si>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</si>
  <si>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</si>
  <si>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</si>
  <si>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</si>
  <si>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</si>
  <si>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</si>
  <si>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</si>
  <si>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</si>
  <si>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</si>
  <si>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</si>
  <si>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</si>
  <si>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</si>
  <si>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</si>
  <si>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</si>
  <si>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</si>
  <si>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</si>
  <si>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</si>
  <si>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</si>
  <si>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</si>
  <si>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</si>
  <si>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</si>
  <si>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</si>
  <si>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</si>
  <si>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</si>
  <si>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</si>
  <si>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</si>
  <si>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</si>
  <si>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</si>
  <si>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</si>
  <si>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</si>
  <si>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</si>
  <si>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</si>
  <si>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</si>
  <si>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</si>
  <si>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</si>
  <si>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</si>
  <si>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</si>
  <si>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</si>
  <si>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</si>
  <si>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</si>
  <si>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</si>
  <si>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</si>
  <si>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</si>
  <si>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</si>
  <si>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</si>
  <si>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</si>
  <si>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</si>
  <si>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</si>
  <si>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</si>
  <si>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</si>
  <si>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</si>
  <si>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</si>
  <si>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</si>
  <si>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</si>
  <si>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</si>
  <si>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</si>
  <si>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</si>
  <si>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</si>
  <si>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</si>
  <si>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</si>
  <si>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</si>
  <si>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</si>
  <si>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</si>
  <si>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</si>
  <si>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</si>
  <si>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</si>
  <si>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</si>
  <si>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</si>
  <si>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</si>
  <si>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</si>
  <si>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</si>
  <si>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</si>
  <si>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</si>
  <si>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</si>
  <si>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</si>
  <si>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</si>
  <si>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</si>
  <si>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</si>
  <si>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</si>
  <si>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</si>
  <si>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</si>
  <si>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</si>
  <si>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</si>
  <si>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</si>
  <si>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</si>
  <si>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</si>
  <si>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</si>
  <si>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</si>
  <si>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</si>
  <si>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</si>
  <si>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</si>
  <si>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</si>
  <si>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</si>
  <si>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</si>
  <si>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</si>
  <si>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</si>
  <si>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</si>
  <si>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</si>
  <si>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</si>
  <si>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</si>
  <si>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</si>
  <si>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</si>
  <si>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</si>
  <si>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</si>
  <si>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</si>
  <si>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</si>
  <si>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</si>
  <si>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</si>
  <si>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</si>
  <si>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</si>
  <si>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</si>
  <si>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</si>
  <si>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</si>
  <si>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</si>
  <si>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</si>
  <si>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</si>
  <si>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</si>
  <si>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</si>
  <si>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</si>
  <si>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</si>
  <si>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</si>
  <si>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</si>
  <si>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</si>
  <si>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</si>
  <si>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</si>
  <si>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</si>
  <si>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</si>
  <si>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</si>
  <si>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</si>
  <si>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</si>
  <si>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</si>
  <si>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</si>
  <si>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</si>
  <si>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</si>
  <si>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</si>
  <si>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</si>
  <si>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</si>
  <si>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</si>
  <si>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</si>
  <si>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</si>
  <si>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</si>
  <si>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</si>
  <si>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</si>
  <si>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</si>
  <si>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</si>
  <si>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</si>
  <si>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</si>
  <si>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</si>
  <si>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</si>
  <si>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</si>
  <si>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</si>
  <si>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</si>
  <si>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</si>
  <si>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</si>
  <si>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</si>
  <si>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</si>
  <si>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</si>
  <si>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</si>
  <si>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</si>
  <si>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</si>
  <si>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</si>
  <si>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</si>
  <si>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</si>
  <si>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</si>
  <si>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</si>
  <si>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</si>
  <si>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</si>
  <si>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</si>
  <si>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</si>
  <si>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</si>
  <si>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</si>
  <si>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</si>
  <si>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</si>
  <si>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</si>
  <si>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</si>
  <si>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</si>
  <si>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</si>
  <si>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</si>
  <si>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</si>
  <si>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</si>
  <si>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</si>
  <si>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</si>
  <si>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</si>
  <si>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</si>
  <si>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</si>
  <si>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</si>
  <si>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</si>
  <si>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</si>
  <si>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</si>
  <si>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</si>
  <si>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</si>
  <si>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</si>
  <si>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</si>
  <si>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</si>
  <si>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</si>
  <si>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</si>
  <si>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</si>
  <si>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</si>
  <si>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</si>
  <si>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</si>
  <si>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</si>
  <si>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</si>
  <si>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</si>
  <si>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</si>
  <si>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</si>
  <si>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</si>
  <si>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</si>
  <si>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</si>
  <si>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</si>
  <si>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</si>
  <si>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</si>
  <si>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</si>
  <si>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</si>
  <si>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</si>
  <si>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</si>
  <si>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</si>
  <si>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</si>
  <si>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</si>
  <si>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</si>
  <si>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</si>
  <si>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</si>
  <si>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</si>
  <si>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</si>
  <si>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</si>
  <si>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</si>
  <si>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</si>
  <si>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</si>
  <si>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</si>
  <si>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</si>
  <si>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</si>
  <si>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</si>
  <si>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</si>
  <si>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</si>
  <si>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</si>
  <si>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</si>
  <si>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</si>
  <si>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</si>
  <si>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</si>
  <si>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</si>
  <si>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</si>
  <si>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</si>
  <si>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</si>
  <si>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</si>
  <si>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</si>
  <si>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</si>
  <si>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</si>
  <si>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</si>
  <si>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</si>
  <si>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</si>
  <si>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</si>
  <si>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</si>
  <si>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</si>
  <si>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</si>
  <si>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</si>
  <si>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</si>
  <si>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</si>
  <si>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</si>
  <si>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</si>
  <si>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</si>
  <si>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</si>
  <si>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</si>
  <si>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</si>
  <si>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</si>
  <si>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</si>
  <si>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</si>
  <si>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</si>
  <si>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</si>
  <si>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</si>
  <si>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</si>
  <si>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</si>
  <si>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</si>
  <si>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</si>
  <si>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</si>
  <si>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</si>
  <si>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</si>
  <si>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</si>
  <si>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</si>
  <si>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</si>
  <si>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</si>
  <si>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</si>
  <si>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</si>
  <si>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</si>
  <si>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</si>
  <si>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</si>
  <si>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</si>
  <si>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</si>
  <si>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</si>
  <si>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</si>
  <si>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</si>
  <si>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</si>
  <si>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</si>
  <si>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</si>
  <si>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</si>
  <si>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</si>
  <si>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</si>
  <si>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</si>
  <si>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</si>
  <si>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</si>
  <si>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</si>
  <si>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</si>
  <si>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</si>
  <si>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</si>
  <si>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</si>
  <si>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</si>
  <si>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</si>
  <si>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</si>
  <si>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</si>
  <si>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</si>
  <si>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</si>
  <si>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</si>
  <si>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</si>
  <si>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</si>
  <si>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</si>
  <si>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</si>
  <si>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</si>
  <si>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</si>
  <si>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</si>
  <si>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</si>
  <si>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</si>
  <si>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</si>
  <si>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</si>
  <si>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</si>
  <si>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</si>
  <si>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</si>
  <si>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</si>
  <si>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</si>
  <si>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</si>
  <si>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</si>
  <si>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</si>
  <si>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</si>
  <si>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</si>
  <si>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</si>
  <si>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</si>
  <si>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</si>
  <si>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</si>
  <si>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</si>
  <si>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</si>
  <si>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</si>
  <si>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</si>
  <si>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</si>
  <si>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</si>
  <si>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</si>
  <si>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</si>
  <si>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</si>
  <si>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</si>
  <si>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</si>
  <si>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</si>
  <si>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</si>
  <si>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</si>
  <si>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</si>
  <si>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</si>
  <si>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</si>
  <si>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</si>
  <si>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</si>
  <si>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</si>
  <si>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</si>
  <si>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</si>
  <si>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</si>
  <si>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</si>
  <si>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</si>
  <si>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</si>
  <si>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</si>
  <si>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</si>
  <si>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</si>
  <si>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</si>
  <si>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</si>
  <si>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</si>
  <si>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</si>
  <si>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</si>
  <si>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</si>
  <si>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</si>
  <si>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</si>
  <si>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</si>
  <si>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</si>
  <si>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</si>
  <si>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</si>
  <si>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</si>
  <si>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</si>
  <si>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</si>
  <si>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</si>
  <si>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</si>
  <si>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</si>
  <si>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</si>
  <si>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</si>
  <si>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</si>
  <si>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</si>
  <si>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</si>
  <si>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</si>
  <si>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</si>
  <si>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</si>
  <si>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</si>
  <si>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</si>
  <si>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</si>
  <si>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</si>
  <si>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</si>
  <si>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</si>
  <si>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</si>
  <si>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</si>
  <si>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</si>
  <si>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</si>
  <si>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</si>
  <si>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</si>
  <si>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</si>
  <si>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</si>
  <si>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</si>
  <si>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</si>
  <si>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</si>
  <si>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</si>
  <si>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</si>
  <si>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</si>
  <si>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</si>
  <si>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</si>
  <si>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</si>
  <si>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</si>
  <si>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</si>
  <si>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</si>
  <si>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</si>
  <si>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</si>
  <si>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</si>
  <si>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</si>
  <si>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</si>
  <si>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</si>
  <si>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</si>
  <si>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</si>
  <si>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</si>
  <si>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</si>
  <si>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</si>
  <si>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</si>
  <si>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</si>
  <si>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</si>
  <si>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</si>
  <si>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</si>
  <si>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</si>
  <si>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</si>
  <si>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</si>
  <si>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</si>
  <si>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</si>
  <si>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</si>
  <si>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</si>
  <si>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</si>
  <si>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</si>
  <si>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</si>
  <si>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</si>
  <si>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</si>
  <si>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</si>
  <si>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</si>
  <si>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</si>
  <si>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</si>
  <si>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</si>
  <si>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</si>
  <si>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</si>
  <si>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</si>
  <si>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</si>
  <si>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</si>
  <si>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</si>
  <si>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</si>
  <si>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</si>
  <si>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</si>
  <si>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</si>
  <si>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</si>
  <si>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</si>
  <si>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</si>
  <si>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</si>
  <si>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</si>
  <si>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</si>
  <si>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</si>
  <si>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</si>
  <si>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</si>
  <si>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</si>
  <si>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</si>
  <si>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</si>
  <si>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</si>
  <si>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</si>
  <si>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</si>
  <si>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</si>
  <si>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</si>
  <si>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</si>
  <si>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</si>
  <si>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</si>
  <si>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</si>
  <si>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</si>
  <si>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</si>
  <si>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</si>
  <si>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</si>
  <si>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</si>
  <si>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</si>
  <si>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</si>
  <si>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</si>
  <si>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</si>
  <si>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</si>
  <si>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</si>
  <si>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</si>
  <si>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</si>
  <si>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</si>
  <si>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</si>
  <si>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</si>
  <si>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</si>
  <si>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</si>
  <si>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</si>
  <si>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</si>
  <si>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</si>
  <si>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</si>
  <si>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</si>
  <si>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</si>
  <si>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</si>
  <si>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</si>
  <si>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</si>
  <si>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</si>
  <si>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</si>
  <si>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</si>
  <si>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</si>
  <si>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</si>
  <si>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</si>
  <si>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</si>
  <si>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</si>
  <si>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</si>
  <si>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</si>
  <si>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</si>
  <si>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</si>
  <si>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</si>
  <si>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</si>
  <si>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</si>
  <si>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</si>
  <si>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</si>
  <si>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</si>
  <si>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</si>
  <si>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</si>
  <si>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</si>
  <si>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</si>
  <si>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</si>
  <si>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</si>
  <si>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</si>
  <si>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</si>
  <si>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</si>
  <si>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</si>
  <si>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</si>
  <si>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</si>
  <si>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</si>
  <si>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</si>
  <si>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</si>
  <si>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</si>
  <si>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</si>
  <si>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</si>
  <si>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</si>
  <si>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</si>
  <si>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</si>
  <si>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</si>
  <si>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</si>
  <si>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</si>
  <si>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</si>
  <si>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</si>
  <si>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</si>
  <si>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</si>
  <si>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</si>
  <si>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</si>
  <si>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</si>
  <si>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</si>
  <si>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</si>
  <si>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</si>
  <si>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</si>
  <si>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</si>
  <si>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</si>
  <si>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</si>
  <si>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</si>
  <si>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</si>
  <si>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</si>
  <si>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</si>
  <si>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</si>
  <si>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</si>
  <si>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</si>
  <si>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</si>
  <si>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</si>
  <si>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</si>
  <si>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</si>
  <si>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</si>
  <si>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</si>
  <si>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</si>
  <si>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</si>
  <si>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</si>
  <si>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</si>
  <si>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</si>
  <si>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</si>
  <si>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</si>
  <si>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</si>
  <si>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</si>
  <si>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</si>
  <si>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</si>
  <si>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</si>
  <si>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</si>
  <si>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</si>
  <si>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</si>
  <si>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</si>
  <si>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</si>
  <si>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</si>
  <si>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</si>
  <si>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</si>
  <si>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</si>
  <si>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</si>
  <si>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</si>
  <si>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</si>
  <si>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</si>
  <si>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</si>
  <si>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</si>
  <si>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</si>
  <si>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</si>
  <si>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</si>
  <si>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</si>
  <si>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</si>
  <si>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</si>
  <si>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</si>
  <si>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</si>
  <si>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</si>
  <si>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</si>
  <si>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</si>
  <si>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</si>
  <si>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</si>
  <si>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</si>
  <si>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</si>
  <si>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</si>
  <si>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</si>
  <si>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</si>
  <si>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</si>
  <si>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</si>
  <si>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</si>
  <si>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</si>
  <si>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</si>
  <si>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</si>
  <si>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</si>
  <si>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</si>
  <si>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</si>
  <si>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</si>
  <si>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</si>
  <si>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</si>
  <si>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</si>
  <si>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</si>
  <si>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</si>
  <si>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</si>
  <si>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</si>
  <si>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</si>
  <si>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</si>
  <si>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</si>
  <si>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</si>
  <si>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</si>
  <si>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</si>
  <si>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</si>
  <si>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</si>
  <si>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</si>
  <si>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</si>
  <si>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</si>
  <si>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</si>
  <si>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</si>
  <si>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</si>
  <si>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</si>
  <si>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</si>
  <si>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</si>
  <si>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</si>
  <si>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</si>
  <si>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</si>
  <si>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</si>
  <si>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</si>
  <si>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</si>
  <si>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</si>
  <si>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</si>
  <si>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</si>
  <si>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</si>
  <si>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</si>
  <si>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</si>
  <si>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</si>
  <si>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</si>
  <si>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</si>
  <si>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</si>
  <si>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</si>
  <si>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</si>
  <si>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</si>
  <si>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</si>
  <si>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</si>
  <si>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</si>
  <si>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</si>
  <si>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</si>
  <si>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</si>
  <si>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</si>
  <si>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</si>
  <si>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</si>
  <si>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</si>
  <si>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</si>
  <si>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</si>
  <si>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</si>
  <si>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</si>
  <si>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</si>
  <si>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</si>
  <si>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</si>
  <si>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</si>
  <si>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</si>
  <si>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</si>
  <si>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</si>
  <si>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</si>
  <si>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</si>
  <si>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</si>
  <si>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</si>
  <si>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</si>
  <si>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</si>
  <si>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</si>
  <si>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</si>
  <si>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</si>
  <si>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</si>
  <si>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</si>
  <si>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</si>
  <si>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</si>
  <si>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</si>
  <si>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</si>
  <si>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</si>
  <si>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</si>
  <si>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</si>
  <si>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</si>
  <si>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</si>
  <si>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</si>
  <si>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</si>
  <si>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</si>
  <si>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</si>
  <si>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</si>
  <si>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</si>
  <si>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</si>
  <si>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</si>
  <si>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</si>
  <si>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</si>
  <si>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</si>
  <si>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</si>
  <si>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</si>
  <si>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</si>
  <si>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</si>
  <si>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</si>
  <si>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</si>
  <si>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</si>
  <si>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</si>
  <si>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</si>
  <si>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</si>
  <si>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</si>
  <si>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</si>
  <si>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</si>
  <si>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</si>
  <si>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</si>
  <si>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</si>
  <si>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</si>
  <si>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</si>
  <si>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</si>
  <si>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</si>
  <si>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</si>
  <si>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</si>
  <si>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</si>
  <si>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</si>
  <si>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</si>
  <si>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</si>
  <si>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</si>
  <si>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</si>
  <si>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</si>
  <si>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</si>
  <si>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</si>
  <si>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</si>
  <si>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</si>
  <si>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</si>
  <si>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</si>
  <si>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</si>
  <si>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</si>
  <si>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</si>
  <si>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</si>
  <si>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</si>
  <si>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</si>
  <si>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</si>
  <si>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</si>
  <si>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</si>
  <si>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</si>
  <si>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</si>
  <si>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</si>
  <si>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</si>
  <si>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</si>
  <si>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</si>
  <si>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</si>
  <si>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</si>
  <si>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</si>
  <si>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</si>
  <si>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</si>
  <si>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</si>
  <si>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</si>
  <si>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</si>
  <si>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</si>
  <si>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</si>
  <si>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</si>
  <si>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</si>
  <si>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</si>
  <si>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</si>
  <si>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</si>
  <si>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</si>
  <si>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</si>
  <si>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</si>
  <si>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</si>
  <si>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</si>
  <si>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</si>
  <si>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</si>
  <si>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</si>
  <si>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</si>
  <si>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</si>
  <si>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</si>
  <si>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</si>
  <si>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</si>
  <si>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</si>
  <si>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</si>
  <si>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</si>
  <si>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</si>
  <si>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</si>
  <si>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</si>
  <si>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</si>
  <si>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</si>
  <si>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</si>
  <si>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</si>
  <si>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</si>
  <si>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</si>
  <si>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</si>
  <si>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</si>
  <si>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</si>
  <si>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</si>
  <si>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</si>
  <si>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</si>
  <si>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</si>
  <si>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</si>
  <si>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</si>
  <si>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</si>
  <si>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</si>
  <si>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</si>
  <si>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</si>
  <si>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</si>
  <si>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</si>
  <si>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</si>
  <si>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</si>
  <si>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</si>
  <si>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</si>
  <si>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</si>
  <si>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</si>
  <si>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</si>
  <si>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</si>
  <si>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</si>
  <si>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</si>
  <si>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</si>
  <si>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</si>
  <si>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</si>
  <si>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</si>
  <si>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</si>
  <si>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</si>
  <si>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</si>
  <si>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</si>
  <si>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</si>
  <si>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</si>
  <si>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</si>
  <si>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</si>
  <si>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</si>
  <si>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</si>
  <si>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</si>
  <si>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</si>
  <si>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</si>
  <si>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</si>
  <si>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</si>
  <si>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</si>
  <si>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</si>
  <si>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</si>
  <si>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</si>
  <si>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</si>
  <si>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</si>
  <si>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</si>
  <si>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</si>
  <si>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</si>
  <si>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</si>
  <si>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</si>
  <si>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</si>
  <si>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</si>
  <si>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</si>
  <si>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</si>
  <si>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</si>
  <si>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</si>
  <si>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</si>
  <si>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</si>
  <si>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</si>
  <si>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</si>
  <si>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</si>
  <si>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</si>
  <si>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</si>
  <si>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</si>
  <si>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</si>
  <si>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</si>
  <si>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</si>
  <si>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</si>
  <si>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</si>
  <si>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</si>
  <si>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</si>
  <si>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</si>
  <si>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</si>
  <si>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</si>
  <si>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</si>
  <si>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</si>
  <si>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</si>
  <si>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</si>
  <si>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</si>
  <si>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</si>
  <si>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</si>
  <si>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</si>
  <si>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</si>
  <si>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</si>
  <si>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</si>
  <si>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</si>
  <si>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</si>
  <si>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</si>
  <si>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</si>
  <si>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</si>
  <si>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</si>
  <si>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</si>
  <si>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</si>
  <si>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</si>
  <si>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</si>
  <si>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</si>
  <si>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</si>
  <si>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</si>
  <si>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</si>
  <si>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</si>
  <si>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</si>
  <si>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</si>
  <si>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</si>
  <si>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</si>
  <si>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</si>
  <si>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</si>
  <si>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</si>
  <si>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</si>
  <si>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</si>
  <si>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</si>
  <si>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</si>
  <si>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</si>
  <si>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</si>
  <si>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</si>
  <si>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</si>
  <si>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</si>
  <si>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</si>
  <si>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</si>
  <si>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</si>
  <si>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</si>
  <si>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</si>
  <si>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</si>
  <si>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</si>
  <si>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</si>
  <si>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</si>
  <si>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</si>
  <si>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</si>
  <si>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</si>
  <si>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</si>
  <si>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</si>
  <si>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</si>
  <si>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</si>
  <si>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</si>
  <si>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</si>
  <si>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</si>
  <si>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</si>
  <si>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</si>
  <si>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</si>
  <si>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</si>
  <si>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</si>
  <si>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</si>
  <si>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</si>
  <si>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</si>
  <si>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</si>
  <si>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</si>
  <si>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</si>
  <si>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</si>
  <si>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</si>
  <si>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</si>
  <si>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</si>
  <si>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</si>
  <si>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</si>
  <si>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</si>
  <si>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</si>
  <si>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</si>
  <si>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</si>
  <si>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</si>
  <si>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</si>
  <si>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</si>
  <si>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</si>
  <si>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</si>
  <si>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</si>
  <si>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</si>
  <si>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</si>
  <si>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</si>
  <si>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</si>
  <si>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</si>
  <si>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</si>
  <si>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</si>
  <si>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</si>
  <si>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</si>
  <si>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</si>
  <si>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</si>
  <si>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</si>
  <si>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</si>
  <si>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</si>
  <si>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</si>
  <si>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</si>
  <si>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</si>
  <si>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</si>
  <si>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</si>
  <si>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</si>
  <si>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</si>
  <si>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</si>
  <si>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</si>
  <si>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</si>
  <si>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</si>
  <si>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</si>
  <si>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</si>
  <si>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</si>
  <si>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</si>
  <si>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</si>
  <si>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</si>
  <si>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</si>
  <si>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</si>
  <si>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</si>
  <si>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</si>
  <si>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</si>
  <si>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</si>
  <si>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</si>
  <si>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</si>
  <si>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</si>
  <si>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</si>
  <si>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</si>
  <si>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</si>
  <si>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</si>
  <si>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</si>
  <si>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</si>
  <si>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</si>
  <si>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</si>
  <si>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</si>
  <si>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</si>
  <si>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</si>
  <si>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</si>
  <si>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</si>
  <si>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</si>
  <si>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</si>
  <si>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</si>
  <si>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</si>
  <si>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</si>
  <si>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</si>
  <si>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</si>
  <si>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</si>
  <si>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</si>
  <si>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</si>
  <si>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</si>
  <si>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</si>
  <si>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</si>
  <si>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</si>
  <si>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</si>
  <si>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</si>
  <si>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</si>
  <si>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</si>
  <si>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</si>
  <si>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</si>
  <si>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</si>
  <si>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</si>
  <si>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</si>
  <si>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</si>
  <si>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</si>
  <si>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</si>
  <si>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</si>
  <si>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</si>
  <si>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</si>
  <si>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</si>
  <si>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</si>
  <si>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</si>
  <si>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</si>
  <si>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</si>
  <si>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</si>
  <si>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</si>
  <si>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</si>
  <si>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</si>
  <si>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</si>
  <si>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</si>
  <si>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</si>
  <si>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</si>
  <si>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</si>
  <si>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</si>
  <si>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</si>
  <si>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</si>
  <si>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</si>
  <si>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</si>
  <si>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</si>
  <si>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</si>
  <si>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</si>
  <si>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</si>
  <si>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</si>
  <si>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</si>
  <si>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</si>
  <si>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</si>
  <si>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</si>
  <si>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</si>
  <si>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</si>
  <si>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</si>
  <si>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</si>
  <si>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</si>
  <si>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</si>
  <si>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</si>
  <si>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</si>
  <si>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</si>
  <si>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</si>
  <si>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</si>
  <si>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</si>
  <si>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</si>
  <si>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</si>
  <si>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</si>
  <si>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</si>
  <si>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</si>
  <si>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</si>
  <si>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</si>
  <si>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</si>
  <si>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</si>
  <si>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</si>
  <si>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</si>
  <si>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</si>
  <si>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</si>
  <si>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</si>
  <si>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</si>
  <si>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</si>
  <si>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</si>
  <si>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</si>
  <si>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</si>
  <si>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</si>
  <si>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</si>
  <si>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</si>
  <si>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</si>
  <si>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</si>
  <si>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</si>
  <si>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</si>
  <si>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</si>
  <si>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</si>
  <si>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</si>
  <si>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</si>
  <si>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</si>
  <si>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</si>
  <si>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</si>
  <si>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</si>
  <si>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</si>
  <si>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</si>
  <si>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</si>
  <si>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</si>
  <si>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</si>
  <si>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</si>
  <si>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</si>
  <si>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</si>
  <si>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</si>
  <si>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</si>
  <si>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</si>
  <si>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</si>
  <si>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</si>
  <si>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</si>
  <si>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</si>
  <si>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</si>
  <si>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</si>
  <si>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</si>
  <si>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</si>
  <si>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</si>
  <si>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</si>
  <si>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</si>
  <si>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</si>
  <si>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</si>
  <si>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</si>
  <si>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</si>
  <si>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</si>
  <si>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</si>
  <si>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</si>
  <si>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</si>
  <si>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</si>
  <si>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</si>
  <si>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</si>
  <si>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</si>
  <si>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</si>
  <si>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</si>
  <si>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</si>
  <si>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</si>
  <si>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</si>
  <si>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</si>
  <si>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</si>
  <si>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</si>
  <si>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</si>
  <si>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</si>
  <si>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</si>
  <si>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</si>
  <si>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</si>
  <si>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</si>
  <si>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</si>
  <si>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</si>
  <si>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</si>
  <si>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</si>
  <si>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</si>
  <si>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</si>
  <si>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</si>
  <si>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</si>
  <si>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</si>
  <si>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</si>
  <si>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</si>
  <si>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</si>
  <si>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</si>
  <si>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</si>
  <si>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</si>
  <si>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</si>
  <si>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</si>
  <si>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</si>
  <si>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</si>
  <si>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</si>
  <si>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</si>
  <si>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</si>
  <si>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</si>
  <si>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</si>
  <si>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</si>
  <si>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</si>
  <si>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</si>
  <si>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</si>
  <si>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</si>
  <si>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</si>
  <si>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</si>
  <si>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</si>
  <si>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</si>
  <si>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</si>
  <si>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</si>
  <si>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</si>
  <si>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</si>
  <si>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</si>
  <si>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</si>
  <si>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</si>
  <si>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</si>
  <si>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</si>
  <si>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</si>
  <si>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</si>
  <si>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</si>
  <si>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</si>
  <si>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</si>
  <si>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</si>
  <si>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</si>
  <si>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</si>
  <si>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</si>
  <si>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</si>
  <si>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</si>
  <si>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</si>
  <si>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</si>
  <si>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</si>
  <si>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</si>
  <si>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</si>
  <si>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</si>
  <si>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</si>
  <si>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</si>
  <si>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</si>
  <si>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</si>
  <si>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</si>
  <si>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</si>
  <si>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</si>
  <si>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</si>
  <si>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</si>
  <si>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</si>
  <si>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</si>
  <si>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</si>
  <si>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</si>
  <si>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</si>
  <si>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</si>
  <si>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</si>
  <si>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</si>
  <si>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</si>
  <si>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</si>
  <si>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</si>
  <si>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</si>
  <si>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</si>
  <si>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</si>
  <si>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</si>
  <si>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</si>
  <si>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</si>
  <si>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</si>
  <si>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</si>
  <si>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</si>
  <si>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</si>
  <si>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</si>
  <si>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</si>
  <si>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</si>
  <si>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</si>
  <si>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</si>
  <si>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</si>
  <si>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</si>
  <si>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</si>
  <si>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</si>
  <si>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</si>
  <si>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</si>
  <si>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</si>
  <si>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</si>
  <si>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</si>
  <si>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</si>
  <si>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</si>
  <si>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</si>
  <si>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</si>
  <si>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</si>
  <si>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</si>
  <si>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</si>
  <si>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</si>
  <si>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</si>
  <si>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</si>
  <si>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</si>
  <si>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</si>
  <si>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</si>
  <si>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</si>
  <si>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</si>
  <si>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</si>
  <si>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</si>
  <si>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</si>
  <si>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</si>
  <si>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</si>
  <si>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</si>
  <si>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</si>
  <si>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</si>
  <si>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</si>
  <si>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</si>
  <si>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</si>
  <si>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</si>
  <si>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</si>
  <si>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</si>
  <si>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</si>
  <si>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</si>
  <si>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</si>
  <si>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</si>
  <si>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</si>
  <si>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</si>
  <si>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</si>
  <si>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</si>
  <si>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</si>
  <si>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</si>
  <si>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</si>
  <si>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</si>
  <si>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</si>
  <si>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</si>
  <si>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</si>
  <si>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</si>
  <si>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</si>
  <si>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</si>
  <si>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</si>
  <si>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</si>
  <si>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</si>
  <si>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</si>
  <si>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</si>
  <si>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</si>
  <si>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</si>
  <si>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</si>
  <si>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</si>
  <si>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</si>
  <si>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</si>
  <si>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</si>
  <si>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</si>
  <si>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</si>
  <si>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</si>
  <si>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</si>
  <si>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</si>
  <si>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</si>
  <si>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</si>
  <si>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</si>
  <si>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</si>
  <si>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</si>
  <si>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</si>
  <si>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</si>
  <si>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</si>
  <si>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</si>
  <si>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</si>
  <si>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</si>
  <si>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</si>
  <si>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</si>
  <si>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</si>
  <si>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</si>
  <si>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</si>
  <si>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</si>
  <si>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</si>
  <si>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</si>
  <si>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</si>
  <si>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</si>
  <si>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</si>
  <si>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</si>
  <si>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</si>
  <si>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</si>
  <si>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</si>
  <si>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</si>
  <si>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</si>
  <si>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</si>
  <si>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</si>
  <si>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</si>
  <si>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</si>
  <si>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</si>
  <si>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</si>
  <si>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</si>
  <si>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</si>
  <si>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</si>
  <si>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</si>
  <si>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</si>
  <si>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</si>
  <si>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</si>
  <si>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</si>
  <si>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</si>
  <si>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</si>
  <si>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</si>
  <si>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</si>
  <si>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</si>
  <si>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</si>
  <si>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</si>
  <si>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</si>
  <si>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</si>
  <si>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</si>
  <si>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</si>
  <si>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</si>
  <si>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</si>
  <si>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</si>
  <si>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</si>
  <si>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</si>
  <si>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</si>
  <si>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</si>
  <si>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</si>
  <si>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</si>
  <si>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</si>
  <si>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</si>
  <si>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</si>
  <si>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</si>
  <si>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</si>
  <si>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</si>
  <si>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</si>
  <si>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</si>
  <si>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</si>
  <si>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</si>
  <si>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</si>
  <si>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</si>
  <si>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</si>
  <si>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</si>
  <si>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</si>
  <si>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</si>
  <si>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</si>
  <si>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</si>
  <si>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</si>
  <si>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</si>
  <si>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</si>
  <si>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</si>
  <si>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</si>
  <si>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</si>
  <si>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</si>
  <si>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</si>
  <si>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</si>
  <si>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</si>
  <si>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</si>
  <si>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</si>
  <si>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</si>
  <si>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</si>
  <si>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</si>
  <si>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</si>
  <si>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</si>
  <si>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</si>
  <si>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</si>
  <si>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</si>
  <si>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</si>
  <si>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</si>
  <si>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</si>
  <si>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</si>
  <si>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</si>
  <si>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</si>
  <si>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</si>
  <si>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</si>
  <si>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</si>
  <si>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</si>
  <si>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</si>
  <si>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</si>
  <si>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</si>
  <si>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</si>
  <si>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</si>
  <si>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</si>
  <si>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</si>
  <si>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</si>
  <si>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</si>
  <si>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</si>
  <si>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</si>
  <si>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</si>
  <si>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</si>
  <si>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</si>
  <si>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</si>
  <si>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</si>
  <si>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</si>
  <si>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</si>
  <si>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</si>
  <si>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</si>
  <si>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</si>
  <si>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</si>
  <si>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</si>
  <si>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</si>
  <si>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</si>
  <si>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</si>
  <si>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</si>
  <si>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</si>
  <si>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</si>
  <si>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</si>
  <si>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</si>
  <si>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</si>
  <si>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</si>
  <si>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</si>
  <si>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</si>
  <si>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</si>
  <si>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</si>
  <si>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</si>
  <si>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</si>
  <si>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</si>
  <si>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</si>
  <si>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</si>
  <si>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</si>
  <si>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</si>
  <si>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</si>
  <si>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</si>
  <si>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</si>
  <si>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</si>
  <si>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</si>
  <si>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</si>
  <si>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</si>
  <si>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</si>
  <si>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</si>
  <si>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</si>
  <si>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</si>
  <si>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</si>
  <si>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</si>
  <si>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</si>
  <si>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</si>
  <si>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</si>
  <si>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</si>
  <si>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</si>
  <si>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</si>
  <si>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</si>
  <si>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</si>
  <si>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</si>
  <si>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</si>
  <si>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</si>
  <si>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</si>
  <si>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</si>
  <si>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</si>
  <si>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</si>
  <si>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</si>
  <si>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</si>
  <si>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</si>
  <si>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</si>
  <si>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</si>
  <si>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</si>
  <si>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</si>
  <si>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</si>
  <si>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</si>
  <si>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</si>
  <si>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</si>
  <si>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</si>
  <si>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</si>
  <si>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</si>
  <si>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</si>
  <si>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</si>
  <si>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</si>
  <si>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</si>
  <si>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</si>
  <si>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</si>
  <si>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</si>
  <si>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</si>
  <si>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</si>
  <si>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</si>
  <si>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</si>
  <si>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</si>
  <si>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</si>
  <si>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</si>
  <si>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</si>
  <si>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</si>
  <si>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</si>
  <si>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</si>
  <si>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</si>
  <si>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</si>
  <si>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</si>
  <si>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</si>
  <si>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</si>
  <si>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</si>
  <si>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</si>
  <si>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</si>
  <si>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</si>
  <si>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</si>
  <si>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</si>
  <si>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</si>
  <si>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</si>
  <si>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</si>
  <si>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</si>
  <si>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</si>
  <si>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</si>
  <si>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</si>
  <si>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</si>
  <si>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</si>
  <si>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</si>
  <si>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</si>
  <si>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</si>
  <si>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</si>
  <si>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</si>
  <si>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</si>
  <si>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</si>
  <si>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</si>
  <si>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</si>
  <si>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</si>
  <si>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</si>
  <si>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</si>
  <si>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</si>
  <si>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</si>
  <si>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</si>
  <si>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</si>
  <si>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</si>
  <si>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</si>
  <si>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</si>
  <si>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</si>
  <si>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</si>
  <si>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</si>
  <si>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</si>
  <si>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</si>
  <si>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</si>
  <si>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</si>
  <si>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</si>
  <si>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</si>
  <si>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</si>
  <si>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</si>
  <si>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</si>
  <si>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</si>
  <si>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</si>
  <si>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</si>
  <si>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</si>
  <si>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</si>
  <si>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</si>
  <si>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</si>
  <si>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</si>
  <si>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</si>
  <si>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</si>
  <si>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</si>
  <si>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</si>
  <si>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</si>
  <si>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</si>
  <si>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</si>
  <si>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</si>
  <si>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</si>
  <si>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</si>
  <si>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</si>
  <si>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</si>
  <si>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</si>
  <si>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</si>
  <si>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</si>
  <si>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</si>
  <si>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</si>
  <si>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</si>
  <si>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</si>
  <si>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</si>
  <si>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</si>
  <si>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</si>
  <si>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</si>
  <si>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</si>
  <si>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</si>
  <si>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</si>
  <si>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</si>
  <si>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</si>
  <si>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</si>
  <si>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</si>
  <si>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</si>
  <si>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</si>
  <si>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</si>
  <si>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</si>
  <si>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</si>
  <si>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</si>
  <si>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</si>
  <si>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</si>
  <si>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</si>
  <si>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</si>
  <si>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</si>
  <si>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</si>
  <si>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</si>
  <si>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</si>
  <si>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</si>
  <si>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</si>
  <si>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</si>
  <si>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</si>
  <si>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</si>
  <si>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</si>
  <si>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</si>
  <si>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</si>
  <si>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</si>
  <si>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</si>
  <si>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</si>
  <si>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</si>
  <si>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</si>
  <si>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</si>
  <si>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</si>
  <si>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</si>
  <si>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</si>
  <si>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</si>
  <si>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</si>
  <si>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</si>
  <si>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</si>
  <si>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</si>
  <si>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</si>
  <si>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</si>
  <si>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</si>
  <si>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</si>
  <si>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</si>
  <si>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</si>
  <si>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</si>
  <si>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</si>
  <si>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</si>
  <si>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</si>
  <si>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</si>
  <si>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</si>
  <si>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</si>
  <si>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</si>
  <si>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</si>
  <si>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</si>
  <si>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</si>
  <si>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</si>
  <si>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</si>
  <si>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</si>
  <si>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</si>
  <si>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</si>
  <si>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</si>
  <si>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</si>
  <si>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</si>
  <si>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</si>
  <si>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</si>
  <si>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</si>
  <si>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</si>
  <si>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</si>
  <si>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</si>
  <si>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</si>
  <si>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</si>
  <si>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</si>
  <si>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</si>
  <si>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</si>
  <si>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</si>
  <si>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</si>
  <si>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</si>
  <si>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</si>
  <si>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</si>
  <si>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</si>
  <si>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</si>
  <si>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</si>
  <si>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</si>
  <si>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</si>
  <si>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</si>
  <si>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</si>
  <si>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</si>
  <si>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</si>
  <si>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</si>
  <si>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</si>
  <si>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</si>
  <si>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</si>
  <si>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</si>
  <si>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</si>
  <si>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</si>
  <si>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</si>
  <si>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</si>
  <si>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</si>
  <si>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</si>
  <si>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</si>
  <si>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</si>
  <si>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</si>
  <si>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</si>
  <si>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</si>
  <si>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</si>
  <si>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</si>
  <si>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</si>
  <si>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</si>
  <si>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</si>
  <si>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</si>
  <si>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</si>
  <si>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</si>
  <si>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</si>
  <si>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</si>
  <si>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</si>
  <si>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</si>
  <si>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</si>
  <si>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</si>
  <si>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</si>
  <si>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</si>
  <si>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</si>
  <si>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</si>
  <si>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</si>
  <si>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</si>
  <si>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</si>
  <si>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</si>
  <si>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</si>
  <si>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</si>
  <si>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</si>
  <si>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</si>
  <si>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</si>
  <si>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</si>
  <si>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</si>
  <si>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</si>
  <si>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</si>
  <si>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</si>
  <si>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</si>
  <si>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</si>
  <si>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</si>
  <si>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</si>
  <si>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</si>
  <si>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</si>
  <si>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</si>
  <si>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</si>
  <si>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</si>
  <si>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</si>
  <si>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</si>
  <si>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</si>
  <si>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</si>
  <si>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</si>
  <si>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</si>
  <si>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</si>
  <si>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</si>
  <si>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</si>
  <si>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</si>
  <si>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</si>
  <si>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</si>
  <si>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</si>
  <si>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</si>
  <si>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</si>
  <si>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</si>
  <si>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</si>
  <si>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</si>
  <si>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</si>
  <si>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</si>
  <si>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</si>
  <si>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</si>
  <si>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</si>
  <si>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</si>
  <si>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</si>
  <si>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</si>
  <si>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</si>
  <si>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</si>
  <si>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</si>
  <si>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</si>
  <si>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</si>
  <si>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</si>
  <si>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</si>
  <si>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</si>
  <si>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</si>
  <si>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</si>
  <si>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</si>
  <si>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</si>
  <si>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</si>
  <si>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</si>
  <si>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</si>
  <si>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</si>
  <si>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</si>
  <si>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</si>
  <si>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</si>
  <si>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</si>
  <si>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</si>
  <si>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</si>
  <si>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</si>
  <si>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</si>
  <si>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</si>
  <si>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</si>
  <si>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</si>
  <si>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</si>
  <si>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</si>
  <si>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</si>
  <si>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</si>
  <si>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</si>
  <si>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</si>
  <si>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</si>
  <si>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</si>
  <si>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</si>
  <si>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</si>
  <si>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</si>
  <si>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</si>
  <si>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</si>
  <si>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</si>
  <si>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</si>
  <si>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</si>
  <si>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</si>
  <si>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</si>
  <si>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</si>
  <si>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</si>
  <si>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</si>
  <si>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</si>
  <si>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</si>
  <si>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</si>
  <si>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</si>
  <si>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</si>
  <si>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</si>
  <si>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</si>
  <si>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</si>
  <si>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</si>
  <si>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</si>
  <si>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</si>
  <si>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</si>
  <si>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</si>
  <si>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</si>
  <si>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</si>
  <si>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</si>
  <si>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</si>
  <si>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</si>
  <si>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</si>
  <si>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</si>
  <si>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</si>
  <si>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</si>
  <si>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</si>
  <si>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</si>
  <si>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</si>
  <si>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</si>
  <si>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</si>
  <si>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</si>
  <si>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</si>
  <si>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</si>
  <si>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</si>
  <si>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</si>
  <si>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</si>
  <si>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</si>
  <si>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</si>
  <si>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</si>
  <si>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</si>
  <si>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</si>
  <si>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</si>
  <si>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</si>
  <si>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</si>
  <si>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</si>
  <si>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</si>
  <si>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</si>
  <si>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</si>
  <si>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</si>
  <si>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</si>
  <si>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</si>
  <si>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</si>
  <si>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</si>
  <si>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</si>
  <si>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</si>
  <si>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</si>
  <si>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</si>
  <si>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</si>
  <si>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</si>
  <si>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</si>
  <si>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</si>
  <si>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</si>
  <si>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</si>
  <si>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</si>
  <si>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</si>
  <si>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</si>
  <si>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</si>
  <si>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</si>
  <si>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</si>
  <si>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</si>
  <si>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</si>
  <si>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</si>
  <si>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</si>
  <si>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</si>
  <si>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</si>
  <si>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</si>
  <si>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</si>
  <si>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</si>
  <si>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</si>
  <si>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</si>
  <si>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</si>
  <si>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</si>
  <si>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</si>
  <si>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</si>
  <si>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</si>
  <si>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</si>
  <si>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</si>
  <si>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</si>
  <si>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</si>
  <si>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</si>
  <si>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</si>
  <si>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</si>
  <si>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</si>
  <si>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</si>
  <si>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</si>
  <si>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</si>
  <si>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</si>
  <si>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</si>
  <si>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</si>
  <si>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</si>
  <si>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</si>
  <si>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</si>
  <si>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</si>
  <si>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</si>
  <si>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</si>
  <si>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</si>
  <si>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</si>
  <si>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</si>
  <si>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</si>
  <si>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</si>
  <si>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</si>
  <si>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</si>
  <si>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</si>
  <si>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</si>
  <si>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</si>
  <si>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</si>
  <si>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</si>
  <si>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</si>
  <si>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</si>
  <si>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</si>
  <si>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</si>
  <si>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</si>
  <si>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</si>
  <si>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</si>
  <si>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</si>
  <si>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</si>
  <si>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</si>
  <si>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</si>
  <si>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</si>
  <si>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</si>
  <si>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</si>
  <si>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</si>
  <si>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</si>
  <si>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</si>
  <si>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</si>
  <si>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</si>
  <si>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</si>
  <si>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</si>
  <si>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</si>
  <si>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</si>
  <si>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</si>
  <si>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</si>
  <si>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</si>
  <si>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</si>
  <si>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</si>
  <si>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</si>
  <si>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</si>
  <si>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</si>
  <si>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</si>
  <si>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</si>
  <si>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</si>
  <si>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</si>
  <si>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</si>
  <si>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</si>
  <si>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</si>
  <si>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</si>
  <si>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</si>
  <si>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</si>
  <si>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</si>
  <si>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</si>
  <si>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</si>
  <si>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</si>
  <si>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</si>
  <si>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</si>
  <si>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</si>
  <si>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</si>
  <si>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</si>
  <si>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</si>
  <si>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</si>
  <si>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</si>
  <si>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</si>
  <si>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</si>
  <si>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</si>
  <si>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</si>
  <si>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</si>
  <si>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</si>
  <si>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</si>
  <si>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</si>
  <si>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</si>
  <si>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</si>
  <si>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</si>
  <si>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</si>
  <si>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</si>
  <si>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</si>
  <si>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</si>
  <si>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</si>
  <si>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</si>
  <si>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</si>
  <si>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</si>
  <si>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</si>
  <si>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</si>
  <si>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</si>
  <si>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</si>
  <si>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</si>
  <si>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</si>
  <si>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</si>
  <si>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</si>
  <si>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</si>
  <si>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</si>
  <si>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</si>
  <si>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</si>
  <si>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</si>
  <si>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</si>
  <si>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</si>
  <si>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</si>
  <si>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</si>
  <si>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</si>
  <si>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</si>
  <si>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</si>
  <si>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</si>
  <si>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</si>
  <si>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</si>
  <si>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</si>
  <si>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</si>
  <si>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</si>
  <si>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</si>
  <si>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</si>
  <si>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</si>
  <si>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</si>
  <si>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</si>
  <si>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</si>
  <si>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</si>
  <si>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</si>
  <si>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</si>
  <si>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</si>
  <si>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</si>
  <si>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</si>
  <si>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</si>
  <si>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</si>
  <si>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</si>
  <si>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</si>
  <si>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</si>
  <si>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</si>
  <si>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</si>
  <si>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</si>
  <si>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</si>
  <si>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</si>
  <si>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</si>
  <si>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</si>
  <si>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</si>
  <si>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</si>
  <si>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</si>
  <si>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</si>
  <si>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</si>
  <si>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</si>
  <si>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</si>
  <si>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</si>
  <si>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</si>
  <si>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</si>
  <si>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</si>
  <si>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</si>
  <si>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</si>
  <si>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</si>
  <si>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</si>
  <si>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</si>
  <si>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</si>
  <si>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</si>
  <si>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</si>
  <si>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</si>
  <si>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</si>
  <si>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</si>
  <si>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</si>
  <si>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</si>
  <si>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</si>
  <si>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</si>
  <si>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</si>
  <si>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</si>
  <si>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</si>
  <si>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</si>
  <si>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</si>
  <si>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</si>
  <si>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</si>
  <si>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</si>
  <si>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</si>
  <si>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</si>
  <si>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</si>
  <si>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</si>
  <si>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</si>
  <si>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</si>
  <si>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</si>
  <si>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</si>
  <si>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</si>
  <si>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</si>
  <si>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</si>
  <si>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</si>
  <si>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</si>
  <si>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</si>
  <si>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</si>
  <si>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</si>
  <si>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</si>
  <si>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</si>
  <si>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</si>
  <si>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</si>
  <si>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</si>
  <si>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</si>
  <si>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</si>
  <si>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</si>
  <si>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</si>
  <si>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</si>
  <si>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</si>
  <si>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</si>
  <si>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</si>
  <si>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</si>
  <si>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</si>
  <si>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</si>
  <si>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</si>
  <si>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</si>
  <si>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</si>
  <si>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</si>
  <si>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</si>
  <si>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</si>
  <si>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</si>
  <si>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</si>
  <si>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</si>
  <si>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</si>
  <si>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</si>
  <si>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</si>
  <si>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</si>
  <si>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</si>
  <si>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</si>
  <si>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</si>
  <si>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</si>
  <si>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</si>
  <si>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</si>
  <si>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</si>
  <si>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</si>
  <si>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</si>
  <si>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</si>
  <si>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</si>
  <si>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</si>
  <si>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</si>
  <si>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</si>
  <si>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</si>
  <si>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</si>
  <si>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</si>
  <si>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</si>
  <si>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</si>
  <si>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</si>
  <si>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</si>
  <si>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</si>
  <si>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</si>
  <si>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</si>
  <si>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</si>
  <si>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</si>
  <si>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</si>
  <si>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</si>
  <si>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</si>
  <si>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</si>
  <si>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</si>
  <si>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</si>
  <si>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</si>
  <si>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</si>
  <si>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</si>
  <si>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</si>
  <si>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</si>
  <si>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</si>
  <si>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</si>
  <si>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</si>
  <si>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</si>
  <si>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</si>
  <si>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</si>
  <si>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</si>
  <si>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</si>
  <si>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</si>
  <si>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</si>
  <si>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</si>
  <si>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</si>
  <si>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</si>
  <si>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</si>
  <si>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</si>
  <si>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</si>
  <si>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</si>
  <si>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</si>
  <si>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</si>
  <si>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</si>
  <si>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</si>
  <si>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</si>
  <si>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</si>
  <si>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</si>
  <si>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</si>
  <si>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</si>
  <si>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</si>
  <si>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</si>
  <si>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</si>
  <si>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</si>
  <si>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</si>
  <si>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</si>
  <si>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</si>
  <si>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</si>
  <si>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</si>
  <si>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</si>
  <si>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</si>
  <si>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</si>
  <si>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</si>
  <si>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</si>
  <si>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</si>
  <si>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</si>
  <si>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</si>
  <si>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</si>
  <si>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</si>
  <si>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</si>
  <si>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</si>
  <si>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</si>
  <si>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</si>
  <si>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</si>
  <si>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</si>
  <si>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</si>
  <si>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</si>
  <si>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</si>
  <si>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</si>
  <si>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</si>
  <si>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</si>
  <si>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</si>
  <si>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</si>
  <si>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</si>
  <si>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</si>
  <si>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</si>
  <si>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</si>
  <si>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</si>
  <si>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</si>
  <si>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</si>
  <si>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</si>
  <si>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</si>
  <si>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</si>
  <si>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</si>
  <si>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</si>
  <si>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</si>
  <si>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</si>
  <si>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</si>
  <si>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</si>
  <si>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</si>
  <si>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</si>
  <si>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</si>
  <si>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</si>
  <si>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</si>
  <si>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</si>
  <si>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</si>
  <si>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</si>
  <si>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</si>
  <si>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</si>
  <si>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</si>
  <si>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</si>
  <si>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</si>
  <si>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</si>
  <si>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</si>
  <si>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</si>
  <si>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</si>
  <si>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</si>
  <si>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</si>
  <si>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</si>
  <si>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</si>
  <si>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</si>
  <si>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</si>
  <si>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</si>
  <si>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</si>
  <si>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</si>
  <si>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</si>
  <si>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</si>
  <si>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</si>
  <si>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</si>
  <si>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</si>
  <si>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</si>
  <si>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</si>
  <si>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</si>
  <si>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</si>
  <si>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</si>
  <si>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</si>
  <si>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</si>
  <si>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</si>
  <si>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</si>
  <si>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</si>
  <si>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</si>
  <si>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</si>
  <si>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</si>
  <si>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</si>
  <si>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</si>
  <si>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</si>
  <si>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</si>
  <si>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</si>
  <si>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</si>
  <si>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</si>
  <si>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</si>
  <si>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</si>
  <si>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</si>
  <si>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</si>
  <si>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</si>
  <si>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</si>
  <si>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</si>
  <si>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</si>
  <si>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</si>
  <si>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</si>
  <si>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</si>
  <si>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</si>
  <si>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</si>
  <si>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</si>
  <si>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</si>
  <si>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</si>
  <si>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</si>
  <si>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</si>
  <si>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</si>
  <si>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</si>
  <si>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</si>
  <si>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</si>
  <si>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</si>
  <si>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</si>
  <si>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</si>
  <si>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</si>
  <si>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</si>
  <si>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</si>
  <si>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</si>
  <si>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</si>
  <si>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</si>
  <si>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</si>
  <si>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</si>
  <si>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</si>
  <si>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</si>
  <si>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</si>
  <si>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</si>
  <si>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</si>
  <si>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</si>
  <si>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</si>
  <si>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</si>
  <si>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</si>
  <si>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</si>
  <si>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</si>
  <si>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</si>
  <si>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</si>
  <si>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</si>
  <si>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</si>
  <si>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</si>
  <si>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</si>
  <si>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</si>
  <si>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</si>
  <si>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</si>
  <si>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</si>
  <si>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</si>
  <si>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</si>
  <si>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</si>
  <si>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</si>
  <si>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</si>
  <si>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</si>
  <si>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</si>
  <si>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</si>
  <si>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</si>
  <si>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</si>
  <si>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</si>
  <si>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</si>
  <si>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</si>
  <si>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</si>
  <si>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</si>
  <si>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</si>
  <si>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</si>
  <si>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</si>
  <si>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</si>
  <si>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</si>
  <si>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</si>
  <si>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</si>
  <si>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</si>
  <si>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</si>
  <si>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</si>
  <si>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</si>
  <si>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</si>
  <si>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</si>
  <si>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</si>
  <si>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</si>
  <si>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</si>
  <si>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</si>
  <si>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</si>
  <si>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</si>
  <si>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</si>
  <si>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</si>
  <si>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</si>
  <si>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</si>
  <si>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</si>
  <si>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</si>
  <si>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</si>
  <si>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</si>
  <si>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</si>
  <si>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</si>
  <si>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</si>
  <si>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</si>
  <si>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</si>
  <si>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</si>
  <si>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</si>
  <si>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</si>
  <si>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</si>
  <si>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</si>
  <si>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</si>
  <si>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</si>
  <si>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</si>
  <si>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</si>
  <si>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</si>
  <si>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</si>
  <si>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</si>
  <si>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</si>
  <si>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</si>
  <si>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</si>
  <si>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</si>
  <si>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</si>
  <si>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</si>
  <si>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</si>
  <si>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</si>
  <si>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</si>
  <si>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</si>
  <si>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</si>
  <si>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</si>
  <si>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</si>
  <si>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</si>
  <si>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</si>
  <si>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</si>
  <si>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</si>
  <si>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</si>
  <si>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</si>
  <si>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</si>
  <si>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</si>
  <si>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</si>
  <si>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</si>
  <si>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</si>
  <si>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</si>
  <si>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</si>
  <si>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</si>
  <si>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</si>
  <si>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</si>
  <si>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</si>
  <si>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</si>
  <si>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</si>
  <si>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</si>
  <si>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</si>
  <si>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</si>
  <si>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</si>
  <si>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</si>
  <si>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</si>
  <si>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</si>
  <si>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</si>
  <si>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</si>
  <si>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</si>
  <si>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</si>
  <si>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</si>
  <si>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</si>
  <si>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</si>
  <si>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</si>
  <si>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</si>
  <si>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</si>
  <si>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</si>
  <si>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</si>
  <si>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</si>
  <si>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</si>
  <si>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</si>
  <si>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</si>
  <si>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</si>
  <si>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</si>
  <si>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</si>
  <si>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</si>
  <si>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</si>
  <si>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</si>
  <si>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</si>
  <si>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</si>
  <si>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</si>
  <si>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</si>
  <si>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</si>
  <si>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</si>
  <si>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</si>
  <si>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</si>
  <si>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</si>
  <si>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</si>
  <si>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</si>
  <si>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</si>
  <si>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</si>
  <si>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</si>
  <si>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</si>
  <si>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</si>
  <si>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</si>
  <si>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</si>
  <si>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</si>
  <si>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</si>
  <si>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</si>
  <si>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</si>
  <si>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</si>
  <si>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</si>
  <si>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</si>
  <si>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</si>
  <si>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</si>
  <si>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</si>
  <si>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</si>
  <si>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</si>
  <si>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</si>
  <si>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</si>
  <si>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</si>
  <si>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</si>
  <si>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</si>
  <si>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</si>
  <si>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</si>
  <si>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</si>
  <si>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</si>
  <si>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</si>
  <si>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</si>
  <si>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</si>
  <si>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</si>
  <si>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</si>
  <si>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</si>
  <si>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</si>
  <si>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</si>
  <si>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</si>
  <si>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</si>
  <si>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</si>
  <si>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</si>
  <si>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</si>
  <si>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</si>
  <si>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</si>
  <si>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</si>
  <si>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</si>
  <si>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</si>
  <si>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</si>
  <si>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</si>
  <si>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</si>
  <si>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</si>
  <si>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</si>
  <si>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</si>
  <si>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</si>
  <si>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</si>
  <si>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</si>
  <si>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</si>
  <si>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</si>
  <si>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</si>
  <si>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</si>
  <si>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</si>
  <si>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</si>
  <si>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</si>
  <si>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</si>
  <si>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</si>
  <si>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</si>
  <si>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</si>
  <si>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</si>
  <si>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</si>
  <si>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</si>
  <si>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</si>
  <si>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</si>
  <si>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</si>
  <si>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</si>
  <si>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</si>
  <si>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</si>
  <si>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</si>
  <si>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</si>
  <si>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</si>
  <si>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</si>
  <si>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</si>
  <si>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</si>
  <si>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</si>
  <si>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</si>
  <si>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</si>
  <si>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</si>
  <si>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</si>
  <si>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</si>
  <si>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</si>
  <si>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</si>
  <si>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</si>
  <si>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</si>
  <si>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</si>
  <si>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</si>
  <si>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</si>
  <si>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</si>
  <si>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</si>
  <si>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</si>
  <si>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</si>
  <si>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</si>
  <si>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</si>
  <si>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</si>
  <si>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</si>
  <si>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</si>
  <si>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</si>
  <si>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</si>
  <si>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</si>
  <si>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</si>
  <si>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</si>
  <si>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</si>
  <si>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</si>
  <si>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</si>
  <si>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</si>
  <si>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</si>
  <si>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</si>
  <si>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</si>
  <si>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</si>
  <si>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</si>
  <si>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</si>
  <si>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</si>
  <si>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</si>
  <si>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</si>
  <si>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</si>
  <si>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</si>
  <si>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</si>
  <si>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</si>
  <si>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</si>
  <si>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</si>
  <si>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</si>
  <si>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</si>
  <si>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</si>
  <si>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</si>
  <si>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</si>
  <si>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</si>
  <si>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</si>
  <si>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</si>
  <si>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</si>
  <si>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</si>
  <si>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</si>
  <si>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</si>
  <si>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</si>
  <si>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</si>
  <si>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</si>
  <si>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</si>
  <si>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</si>
  <si>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</si>
  <si>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</si>
  <si>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</si>
  <si>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</si>
  <si>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</si>
  <si>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</si>
  <si>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</si>
  <si>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</si>
  <si>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</si>
  <si>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</si>
  <si>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</si>
  <si>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</si>
  <si>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</si>
  <si>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</si>
  <si>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</si>
  <si>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</si>
  <si>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</si>
  <si>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</si>
  <si>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</si>
  <si>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</si>
  <si>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</si>
  <si>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</si>
  <si>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</si>
  <si>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</si>
  <si>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</si>
  <si>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</si>
  <si>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</si>
  <si>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</si>
  <si>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</si>
  <si>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</si>
  <si>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</si>
  <si>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</si>
  <si>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</si>
  <si>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</si>
  <si>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</si>
  <si>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</si>
  <si>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</si>
  <si>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</si>
  <si>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</si>
  <si>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</si>
  <si>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</si>
  <si>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</si>
  <si>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</si>
  <si>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</si>
  <si>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</si>
  <si>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</si>
  <si>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</si>
  <si>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</si>
  <si>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</si>
  <si>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</si>
  <si>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</si>
  <si>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</si>
  <si>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</si>
  <si>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</si>
  <si>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</si>
  <si>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</si>
  <si>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</si>
  <si>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</si>
  <si>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</si>
  <si>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</si>
  <si>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</si>
  <si>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</si>
  <si>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</si>
  <si>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</si>
  <si>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</si>
  <si>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</si>
  <si>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</si>
  <si>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</si>
  <si>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</si>
  <si>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</si>
  <si>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</si>
  <si>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</si>
  <si>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</si>
  <si>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</si>
  <si>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</si>
  <si>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</si>
  <si>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</si>
  <si>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</si>
  <si>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</si>
  <si>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</si>
  <si>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</si>
  <si>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</si>
  <si>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</si>
  <si>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</si>
  <si>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</si>
  <si>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</si>
  <si>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</si>
  <si>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</si>
  <si>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</si>
  <si>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</si>
  <si>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</si>
  <si>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</si>
  <si>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</si>
  <si>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</si>
  <si>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</si>
  <si>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</si>
  <si>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</si>
  <si>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</si>
  <si>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</si>
  <si>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</si>
  <si>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</si>
  <si>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</si>
  <si>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</si>
  <si>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</si>
  <si>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</si>
  <si>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</si>
  <si>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</si>
  <si>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</si>
  <si>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</si>
  <si>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</si>
  <si>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</si>
  <si>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</si>
  <si>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</si>
  <si>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</si>
  <si>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</si>
  <si>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</si>
  <si>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</si>
  <si>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</si>
  <si>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</si>
  <si>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</si>
  <si>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</si>
  <si>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</si>
  <si>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</si>
  <si>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</si>
  <si>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</si>
  <si>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</si>
  <si>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</si>
  <si>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</si>
  <si>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</si>
  <si>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</si>
  <si>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</si>
  <si>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</si>
  <si>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</si>
  <si>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</si>
  <si>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</si>
  <si>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</si>
  <si>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</si>
  <si>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</si>
  <si>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</si>
  <si>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</si>
  <si>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</si>
  <si>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</si>
  <si>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</si>
  <si>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</si>
  <si>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</si>
  <si>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</si>
  <si>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</si>
  <si>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</si>
  <si>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</si>
  <si>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</si>
  <si>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</si>
  <si>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</si>
  <si>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</si>
  <si>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</si>
  <si>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</si>
  <si>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</si>
  <si>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</si>
  <si>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</si>
  <si>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</si>
  <si>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</si>
  <si>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</si>
  <si>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</si>
  <si>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</si>
  <si>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</si>
  <si>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</si>
  <si>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</si>
  <si>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</si>
  <si>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</si>
  <si>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</si>
  <si>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</si>
  <si>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</si>
  <si>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</si>
  <si>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</si>
  <si>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</si>
  <si>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</si>
  <si>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</si>
  <si>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</si>
  <si>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</si>
  <si>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</si>
  <si>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</si>
  <si>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</si>
  <si>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</si>
  <si>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</si>
  <si>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</si>
  <si>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</si>
  <si>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</si>
  <si>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</si>
  <si>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</si>
  <si>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</si>
  <si>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</si>
  <si>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</si>
  <si>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</si>
  <si>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</si>
  <si>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</si>
  <si>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</si>
  <si>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</si>
  <si>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</si>
  <si>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</si>
  <si>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</si>
  <si>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</si>
  <si>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</si>
  <si>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</si>
  <si>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</si>
  <si>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</si>
  <si>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</si>
  <si>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</si>
  <si>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</si>
  <si>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</si>
  <si>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</si>
  <si>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</si>
  <si>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</si>
  <si>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</si>
  <si>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</si>
  <si>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</si>
  <si>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</si>
  <si>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</si>
  <si>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</si>
  <si>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</si>
  <si>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</si>
  <si>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</si>
  <si>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</si>
  <si>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</si>
  <si>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</si>
  <si>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</si>
  <si>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</si>
  <si>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</si>
  <si>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</si>
  <si>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</si>
  <si>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</si>
  <si>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</si>
  <si>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</si>
  <si>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</si>
  <si>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</si>
  <si>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</si>
  <si>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</si>
  <si>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</si>
  <si>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</si>
  <si>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</si>
  <si>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</si>
  <si>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</si>
  <si>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</si>
  <si>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</si>
  <si>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</si>
  <si>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</si>
  <si>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</si>
  <si>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</si>
  <si>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</si>
  <si>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</si>
  <si>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</si>
  <si>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</si>
  <si>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</si>
  <si>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</si>
  <si>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</si>
  <si>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</si>
  <si>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</si>
  <si>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</si>
  <si>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</si>
  <si>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</si>
  <si>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</si>
  <si>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</si>
  <si>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</si>
  <si>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</si>
  <si>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</si>
  <si>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</si>
  <si>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</si>
  <si>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</si>
  <si>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</si>
  <si>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</si>
  <si>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</si>
  <si>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</si>
  <si>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</si>
  <si>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</si>
  <si>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</si>
  <si>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</si>
  <si>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</si>
  <si>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</si>
  <si>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</si>
  <si>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</si>
  <si>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</si>
  <si>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</si>
  <si>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</si>
  <si>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</si>
  <si>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</si>
  <si>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</si>
  <si>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</si>
  <si>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</si>
  <si>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</si>
  <si>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</si>
  <si>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</si>
  <si>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</si>
  <si>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</si>
  <si>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</si>
  <si>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</si>
  <si>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</si>
  <si>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</si>
  <si>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</si>
  <si>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</si>
  <si>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</si>
  <si>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</si>
  <si>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</si>
  <si>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</si>
  <si>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</si>
  <si>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</si>
  <si>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</si>
  <si>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</si>
  <si>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</si>
  <si>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</si>
  <si>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</si>
  <si>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</si>
  <si>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</si>
  <si>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</si>
  <si>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</si>
  <si>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</si>
  <si>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</si>
  <si>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</si>
  <si>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</si>
  <si>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</si>
  <si>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</si>
  <si>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</si>
  <si>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</si>
  <si>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</si>
  <si>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</si>
  <si>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</si>
  <si>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</si>
  <si>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</si>
  <si>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</si>
  <si>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</si>
  <si>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</si>
  <si>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</si>
  <si>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</si>
  <si>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</si>
  <si>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</si>
  <si>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</si>
  <si>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</si>
  <si>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</si>
  <si>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</si>
  <si>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</si>
  <si>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</si>
  <si>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</si>
  <si>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</si>
  <si>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</si>
  <si>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</si>
  <si>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</si>
  <si>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</si>
  <si>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</si>
  <si>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</si>
  <si>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</si>
  <si>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</si>
  <si>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</si>
  <si>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</si>
  <si>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</si>
  <si>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</si>
  <si>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</si>
  <si>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</si>
  <si>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</si>
  <si>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</si>
  <si>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</si>
  <si>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</si>
  <si>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</si>
  <si>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</si>
  <si>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</si>
  <si>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</si>
  <si>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</si>
  <si>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</si>
  <si>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</si>
  <si>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</si>
  <si>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</si>
  <si>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</si>
  <si>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</si>
  <si>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</si>
  <si>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</si>
  <si>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</si>
  <si>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</si>
  <si>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</si>
  <si>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</si>
  <si>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</si>
  <si>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</si>
  <si>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</si>
  <si>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</si>
  <si>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</si>
  <si>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</si>
  <si>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</si>
  <si>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</si>
  <si>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</si>
  <si>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</si>
  <si>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</si>
  <si>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</si>
  <si>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</si>
  <si>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</si>
  <si>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</si>
  <si>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</si>
  <si>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</si>
  <si>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</si>
  <si>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</si>
  <si>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</si>
  <si>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</si>
  <si>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</si>
  <si>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</si>
  <si>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</si>
  <si>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</si>
  <si>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</si>
  <si>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</si>
  <si>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</si>
  <si>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</si>
  <si>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</si>
  <si>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</si>
  <si>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</si>
  <si>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</si>
  <si>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</si>
  <si>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</si>
  <si>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</si>
  <si>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</si>
  <si>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</si>
  <si>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</si>
  <si>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</si>
  <si>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</si>
  <si>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</si>
  <si>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</si>
  <si>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</si>
  <si>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</si>
  <si>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</si>
  <si>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</si>
  <si>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</si>
  <si>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</si>
  <si>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</si>
  <si>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</si>
  <si>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</si>
  <si>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</si>
  <si>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</si>
  <si>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</si>
  <si>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</si>
  <si>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</si>
  <si>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</si>
  <si>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</si>
  <si>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</si>
  <si>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</si>
  <si>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</si>
  <si>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</si>
  <si>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</si>
  <si>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</si>
  <si>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</si>
  <si>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</si>
  <si>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</si>
  <si>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</si>
  <si>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</si>
  <si>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</si>
  <si>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</si>
  <si>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</si>
  <si>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</si>
  <si>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</si>
  <si>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</si>
  <si>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</si>
  <si>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</si>
  <si>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</si>
  <si>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</si>
  <si>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</si>
  <si>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</si>
  <si>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</si>
  <si>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</si>
  <si>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</si>
  <si>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</si>
  <si>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</si>
  <si>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</si>
  <si>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</si>
  <si>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</si>
  <si>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</si>
  <si>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</si>
  <si>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</si>
  <si>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</si>
  <si>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</si>
  <si>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</si>
  <si>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</si>
  <si>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</si>
  <si>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</si>
  <si>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</si>
  <si>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</si>
  <si>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</si>
  <si>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</si>
  <si>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</si>
  <si>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</si>
  <si>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</si>
  <si>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</si>
  <si>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</si>
  <si>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</si>
  <si>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</si>
  <si>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</si>
  <si>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</si>
  <si>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</si>
  <si>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</si>
  <si>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</si>
  <si>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</si>
  <si>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</si>
  <si>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</si>
  <si>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</si>
  <si>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</si>
  <si>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</si>
  <si>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</si>
  <si>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</si>
  <si>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</si>
  <si>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</si>
  <si>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</si>
  <si>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</si>
  <si>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</si>
  <si>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</si>
  <si>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</si>
  <si>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</si>
  <si>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</si>
  <si>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</si>
  <si>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</si>
  <si>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</si>
  <si>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</si>
  <si>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</si>
  <si>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</si>
  <si>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</si>
  <si>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</si>
  <si>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</si>
  <si>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</si>
  <si>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</si>
  <si>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</si>
  <si>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</si>
  <si>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</si>
  <si>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</si>
  <si>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</si>
  <si>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</si>
  <si>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</si>
  <si>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</si>
  <si>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</si>
  <si>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</si>
  <si>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</si>
  <si>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</si>
  <si>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</si>
  <si>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</si>
  <si>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</si>
  <si>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</si>
  <si>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</si>
  <si>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</si>
  <si>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</si>
  <si>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</si>
  <si>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</si>
  <si>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</si>
  <si>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</si>
  <si>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</si>
  <si>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</si>
  <si>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</si>
  <si>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</si>
  <si>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</si>
  <si>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</si>
  <si>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</si>
  <si>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</si>
  <si>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</si>
  <si>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</si>
  <si>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</si>
  <si>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</si>
  <si>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</si>
  <si>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</si>
  <si>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</si>
  <si>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</si>
  <si>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</si>
  <si>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</si>
  <si>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</si>
  <si>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</si>
  <si>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</si>
  <si>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</si>
  <si>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</si>
  <si>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</si>
  <si>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</si>
  <si>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</si>
  <si>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</si>
  <si>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</si>
  <si>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</si>
  <si>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</si>
  <si>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</si>
  <si>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</si>
  <si>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</si>
  <si>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</si>
  <si>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</si>
  <si>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</si>
  <si>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</si>
  <si>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</si>
  <si>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</si>
  <si>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</si>
  <si>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</si>
  <si>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</si>
  <si>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</si>
  <si>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</si>
  <si>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</si>
  <si>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</si>
  <si>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</si>
  <si>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</si>
  <si>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</si>
  <si>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</si>
  <si>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</si>
  <si>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</si>
  <si>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</si>
  <si>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</si>
  <si>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</si>
  <si>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</si>
  <si>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</si>
  <si>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</si>
  <si>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</si>
  <si>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</si>
  <si>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</si>
  <si>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</si>
  <si>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</si>
  <si>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</si>
  <si>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</si>
  <si>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</si>
  <si>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</si>
  <si>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</si>
  <si>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</si>
  <si>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</si>
  <si>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</si>
  <si>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</si>
  <si>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</si>
  <si>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</si>
  <si>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</si>
  <si>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</si>
  <si>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</si>
  <si>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</si>
  <si>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</si>
  <si>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</si>
  <si>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</si>
  <si>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</si>
  <si>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</si>
  <si>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</si>
  <si>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</si>
  <si>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</si>
  <si>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</si>
  <si>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</si>
  <si>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</si>
  <si>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</si>
  <si>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</si>
  <si>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</si>
  <si>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</si>
  <si>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</si>
  <si>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</si>
  <si>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</si>
  <si>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</si>
  <si>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</si>
  <si>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</si>
  <si>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</si>
  <si>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</si>
  <si>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</si>
  <si>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</si>
  <si>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</si>
  <si>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</si>
  <si>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</si>
  <si>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</si>
  <si>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</si>
  <si>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</si>
  <si>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</si>
  <si>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</si>
  <si>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</si>
  <si>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</si>
  <si>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</si>
  <si>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</si>
  <si>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</si>
  <si>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</si>
  <si>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</si>
  <si>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</si>
  <si>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</si>
  <si>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</si>
  <si>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</si>
  <si>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</si>
  <si>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</si>
  <si>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</si>
  <si>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</si>
  <si>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</si>
  <si>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</si>
  <si>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</si>
  <si>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</si>
  <si>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</si>
  <si>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</si>
  <si>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</si>
  <si>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</si>
  <si>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</si>
  <si>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</si>
  <si>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</si>
  <si>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</si>
  <si>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</si>
  <si>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</si>
  <si>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</si>
  <si>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</si>
  <si>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</si>
  <si>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</si>
  <si>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</si>
  <si>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</si>
  <si>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</si>
  <si>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</si>
  <si>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</si>
  <si>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</si>
  <si>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</si>
  <si>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</si>
  <si>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</si>
  <si>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</si>
  <si>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</si>
  <si>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</si>
  <si>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</si>
  <si>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</si>
  <si>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</si>
  <si>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</si>
  <si>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</si>
  <si>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</si>
  <si>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</si>
  <si>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</si>
  <si>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</si>
  <si>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</si>
  <si>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</si>
  <si>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</si>
  <si>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</si>
  <si>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</si>
  <si>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</si>
  <si>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</si>
  <si>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</si>
  <si>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</si>
  <si>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</si>
  <si>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</si>
  <si>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</si>
  <si>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</si>
  <si>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</si>
  <si>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</si>
  <si>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</si>
  <si>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</si>
  <si>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</si>
  <si>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</si>
  <si>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</si>
  <si>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</si>
  <si>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</si>
  <si>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</si>
  <si>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</si>
  <si>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</si>
  <si>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</si>
  <si>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</si>
  <si>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</si>
  <si>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</si>
  <si>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</si>
  <si>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</si>
  <si>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</si>
  <si>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</si>
  <si>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</si>
  <si>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</si>
  <si>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</si>
  <si>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</si>
  <si>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</si>
  <si>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</si>
  <si>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</si>
  <si>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</si>
  <si>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</si>
  <si>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</si>
  <si>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</si>
  <si>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</si>
  <si>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</si>
  <si>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</si>
  <si>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</si>
  <si>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</si>
  <si>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</si>
  <si>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</si>
  <si>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</si>
  <si>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</si>
  <si>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</si>
  <si>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</si>
  <si>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</si>
  <si>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</si>
  <si>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</si>
  <si>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</si>
  <si>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</si>
  <si>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</si>
  <si>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</si>
  <si>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</si>
  <si>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</si>
  <si>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</si>
  <si>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</si>
  <si>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</si>
  <si>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</si>
  <si>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</si>
  <si>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</si>
  <si>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</si>
  <si>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</si>
  <si>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</si>
  <si>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</si>
  <si>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</si>
  <si>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</si>
  <si>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</si>
  <si>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</si>
  <si>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</si>
  <si>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</si>
  <si>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</si>
  <si>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</si>
  <si>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</si>
  <si>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</si>
  <si>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</si>
  <si>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</si>
  <si>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</si>
  <si>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</si>
  <si>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</si>
  <si>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</si>
  <si>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</si>
  <si>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</si>
  <si>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</si>
  <si>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</si>
  <si>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</si>
  <si>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</si>
  <si>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</si>
  <si>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</si>
  <si>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</si>
  <si>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</si>
  <si>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</si>
  <si>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</si>
  <si>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</si>
  <si>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</si>
  <si>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</si>
  <si>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</si>
  <si>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</si>
  <si>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</si>
  <si>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</si>
  <si>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</si>
  <si>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</si>
  <si>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</si>
  <si>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</si>
  <si>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</si>
  <si>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</si>
  <si>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</si>
  <si>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</si>
  <si>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</si>
  <si>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</si>
  <si>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</si>
  <si>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</si>
  <si>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</si>
  <si>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</si>
  <si>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</si>
  <si>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</si>
  <si>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</si>
  <si>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</si>
  <si>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</si>
  <si>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</si>
  <si>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</si>
  <si>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</si>
  <si>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</si>
  <si>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</si>
  <si>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</si>
  <si>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</si>
  <si>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</si>
  <si>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</si>
  <si>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</si>
  <si>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</si>
  <si>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</si>
  <si>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</si>
  <si>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</si>
  <si>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</si>
  <si>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</si>
  <si>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</si>
  <si>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</si>
  <si>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</si>
  <si>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</si>
  <si>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</si>
  <si>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</si>
  <si>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</si>
  <si>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</si>
  <si>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</si>
  <si>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</si>
  <si>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</si>
  <si>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</si>
  <si>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</si>
  <si>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</si>
  <si>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</si>
  <si>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</si>
  <si>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</si>
  <si>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</si>
  <si>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</si>
  <si>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</si>
  <si>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</si>
  <si>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</si>
  <si>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</si>
  <si>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</si>
  <si>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</si>
  <si>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</si>
  <si>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</si>
  <si>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</si>
  <si>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</si>
  <si>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</si>
  <si>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</si>
  <si>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</si>
  <si>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</si>
  <si>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</si>
  <si>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</si>
  <si>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</si>
  <si>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</si>
  <si>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</si>
  <si>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</si>
  <si>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</si>
  <si>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</si>
  <si>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</si>
  <si>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</si>
  <si>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</si>
  <si>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</si>
  <si>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</si>
  <si>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</si>
  <si>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</si>
  <si>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</si>
  <si>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</si>
  <si>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</si>
  <si>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</si>
  <si>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</si>
  <si>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</si>
  <si>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</si>
  <si>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</si>
  <si>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</si>
  <si>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</si>
  <si>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</si>
  <si>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</si>
  <si>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</si>
  <si>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</si>
  <si>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</si>
  <si>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</si>
  <si>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</si>
  <si>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</si>
  <si>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</si>
  <si>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</si>
  <si>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</si>
  <si>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</si>
  <si>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</si>
  <si>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</si>
  <si>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</si>
  <si>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</si>
  <si>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</si>
  <si>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</si>
  <si>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</si>
  <si>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</si>
  <si>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</si>
  <si>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</si>
  <si>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</si>
  <si>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</si>
  <si>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</si>
  <si>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</si>
  <si>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</si>
  <si>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</si>
  <si>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</si>
  <si>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</si>
  <si>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</si>
  <si>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</si>
  <si>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</si>
  <si>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</si>
  <si>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</si>
  <si>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</si>
  <si>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</si>
  <si>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</si>
  <si>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</si>
  <si>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</si>
  <si>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</si>
  <si>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</si>
  <si>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</si>
  <si>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</si>
  <si>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</si>
  <si>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</si>
  <si>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</si>
  <si>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</si>
  <si>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</si>
  <si>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</si>
  <si>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</si>
  <si>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</si>
  <si>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</si>
  <si>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</si>
  <si>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</si>
  <si>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</si>
  <si>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</si>
  <si>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</si>
  <si>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</si>
  <si>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</si>
  <si>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</si>
  <si>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</si>
  <si>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</si>
  <si>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</si>
  <si>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</si>
  <si>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</si>
  <si>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</si>
  <si>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</si>
  <si>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</si>
  <si>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</si>
  <si>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</si>
  <si>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</si>
  <si>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</si>
  <si>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</si>
  <si>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</si>
  <si>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</si>
  <si>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</si>
  <si>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</si>
  <si>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</si>
  <si>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</si>
  <si>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</si>
  <si>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</si>
  <si>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</si>
  <si>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</si>
  <si>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</si>
  <si>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</si>
  <si>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</si>
  <si>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</si>
  <si>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</si>
  <si>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</si>
  <si>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</si>
  <si>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</si>
  <si>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</si>
  <si>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</si>
  <si>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</si>
  <si>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</si>
  <si>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</si>
  <si>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</si>
  <si>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</si>
  <si>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</si>
  <si>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</si>
  <si>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</si>
  <si>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</si>
  <si>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</si>
  <si>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</si>
  <si>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</si>
  <si>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</si>
  <si>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</si>
  <si>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</si>
  <si>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</si>
  <si>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</si>
  <si>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</si>
  <si>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</si>
  <si>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</si>
  <si>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</si>
  <si>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</si>
  <si>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</si>
  <si>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</si>
  <si>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</si>
  <si>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</si>
  <si>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</si>
  <si>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</si>
  <si>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</si>
  <si>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</si>
  <si>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</si>
  <si>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</si>
  <si>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</si>
  <si>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</si>
  <si>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</si>
  <si>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</si>
  <si>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</si>
  <si>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</si>
  <si>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</si>
  <si>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</si>
  <si>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</si>
  <si>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</si>
  <si>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</si>
  <si>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</si>
  <si>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</si>
  <si>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</si>
  <si>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</si>
  <si>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</si>
  <si>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</si>
  <si>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</si>
  <si>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</si>
  <si>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</si>
  <si>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</si>
  <si>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</si>
  <si>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</si>
  <si>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</si>
  <si>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</si>
  <si>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</si>
  <si>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</si>
  <si>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</si>
  <si>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</si>
  <si>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</si>
  <si>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</si>
  <si>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</si>
  <si>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</si>
  <si>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</si>
  <si>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</si>
  <si>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</si>
  <si>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</si>
  <si>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</si>
  <si>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</si>
  <si>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</si>
  <si>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</si>
  <si>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</si>
  <si>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</si>
  <si>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</si>
  <si>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</si>
  <si>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</si>
  <si>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</si>
  <si>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</si>
  <si>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</si>
  <si>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</si>
  <si>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</si>
  <si>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</si>
  <si>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</si>
  <si>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</si>
  <si>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</si>
  <si>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</si>
  <si>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</si>
  <si>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</si>
  <si>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</si>
  <si>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</si>
  <si>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</si>
  <si>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</si>
  <si>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</si>
  <si>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</si>
  <si>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</si>
  <si>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</si>
  <si>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</si>
  <si>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</si>
  <si>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</si>
  <si>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</si>
  <si>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</si>
  <si>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</si>
  <si>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</si>
  <si>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</si>
  <si>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</si>
  <si>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</si>
  <si>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</si>
  <si>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</si>
  <si>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</si>
  <si>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</si>
  <si>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</si>
  <si>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</si>
  <si>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</si>
  <si>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</si>
  <si>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</si>
  <si>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</si>
  <si>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</si>
  <si>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</si>
  <si>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</si>
  <si>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</si>
  <si>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</si>
  <si>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</si>
  <si>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</si>
  <si>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</si>
  <si>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</si>
  <si>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</si>
  <si>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</si>
  <si>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</si>
  <si>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</si>
  <si>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</si>
  <si>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</si>
  <si>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</si>
  <si>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</si>
  <si>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</si>
  <si>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</si>
  <si>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</si>
  <si>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</si>
  <si>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</si>
  <si>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</si>
  <si>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</si>
  <si>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</si>
  <si>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</si>
  <si>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</si>
  <si>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</si>
  <si>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</si>
  <si>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</si>
  <si>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</si>
  <si>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</si>
  <si>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</si>
  <si>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</si>
  <si>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</si>
  <si>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</si>
  <si>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</si>
  <si>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</si>
  <si>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</si>
  <si>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</si>
  <si>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</si>
  <si>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</si>
  <si>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</si>
  <si>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</si>
  <si>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</si>
  <si>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</si>
  <si>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</si>
  <si>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</si>
  <si>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</si>
  <si>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</si>
  <si>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</si>
  <si>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</si>
  <si>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</si>
  <si>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</si>
  <si>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</si>
  <si>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</si>
  <si>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</si>
  <si>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</si>
  <si>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</si>
  <si>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</si>
  <si>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</si>
  <si>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</si>
  <si>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</si>
  <si>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</si>
  <si>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</si>
  <si>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</si>
  <si>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</si>
  <si>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</si>
  <si>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</si>
  <si>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</si>
  <si>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</si>
  <si>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</si>
  <si>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</si>
  <si>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</si>
  <si>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</si>
  <si>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</si>
  <si>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</si>
  <si>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</si>
  <si>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</si>
  <si>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</si>
  <si>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</si>
  <si>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</si>
  <si>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</si>
  <si>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</si>
  <si>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</si>
  <si>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</si>
  <si>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</si>
  <si>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</si>
  <si>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</si>
  <si>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</si>
  <si>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</si>
  <si>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</si>
  <si>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</si>
  <si>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</si>
  <si>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</si>
  <si>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</si>
  <si>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</si>
  <si>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</si>
  <si>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</si>
  <si>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</si>
  <si>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</si>
  <si>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</si>
  <si>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</si>
  <si>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</si>
  <si>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</si>
  <si>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</si>
  <si>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</si>
  <si>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</si>
  <si>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</si>
  <si>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</si>
  <si>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</si>
  <si>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</si>
  <si>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</si>
  <si>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</si>
  <si>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</si>
  <si>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</si>
  <si>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</si>
  <si>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</si>
  <si>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</si>
  <si>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</si>
  <si>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</si>
  <si>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</si>
  <si>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</si>
  <si>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</si>
  <si>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</si>
  <si>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</si>
  <si>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</si>
  <si>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</si>
  <si>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</si>
  <si>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</si>
  <si>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</si>
  <si>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</si>
  <si>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</si>
  <si>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</si>
  <si>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</si>
  <si>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</si>
  <si>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</si>
  <si>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</si>
  <si>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</si>
  <si>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</si>
  <si>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</si>
  <si>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</si>
  <si>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</si>
  <si>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</si>
  <si>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</si>
  <si>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</si>
  <si>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</si>
  <si>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</si>
  <si>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</si>
  <si>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</si>
  <si>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</si>
  <si>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</si>
  <si>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</si>
  <si>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</si>
  <si>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</si>
  <si>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</si>
  <si>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</si>
  <si>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</si>
  <si>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</si>
  <si>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</si>
  <si>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</si>
  <si>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</si>
  <si>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</si>
  <si>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</si>
  <si>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</si>
  <si>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</si>
  <si>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</si>
  <si>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</si>
  <si>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</si>
  <si>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</si>
  <si>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</si>
  <si>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</si>
  <si>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</si>
  <si>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</si>
  <si>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</si>
  <si>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</si>
  <si>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</si>
  <si>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</si>
  <si>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</si>
  <si>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</si>
  <si>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</si>
  <si>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</si>
  <si>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</si>
  <si>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</si>
  <si>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</si>
  <si>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</si>
  <si>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</si>
  <si>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</si>
  <si>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</si>
  <si>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</si>
  <si>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</si>
  <si>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</si>
  <si>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</si>
  <si>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</si>
  <si>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</si>
  <si>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</si>
  <si>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</si>
  <si>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</si>
  <si>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</si>
  <si>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</si>
  <si>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</si>
  <si>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</si>
  <si>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</si>
  <si>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</si>
  <si>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</si>
  <si>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</si>
  <si>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</si>
  <si>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</si>
  <si>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</si>
  <si>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</si>
  <si>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</si>
  <si>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</si>
  <si>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</si>
  <si>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</si>
  <si>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</si>
  <si>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</si>
  <si>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</si>
  <si>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</si>
  <si>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</si>
  <si>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</si>
  <si>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</si>
  <si>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</si>
  <si>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</si>
  <si>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</si>
  <si>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</si>
  <si>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</si>
  <si>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</si>
  <si>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</si>
  <si>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</si>
  <si>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</si>
  <si>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</si>
  <si>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</si>
  <si>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</si>
  <si>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</si>
  <si>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</si>
  <si>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</si>
  <si>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</si>
  <si>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</si>
  <si>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</si>
  <si>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</si>
  <si>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</si>
  <si>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</si>
  <si>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</si>
  <si>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</si>
  <si>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</si>
  <si>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</si>
  <si>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</si>
  <si>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</si>
  <si>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</si>
  <si>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</si>
  <si>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</si>
  <si>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</si>
  <si>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</si>
  <si>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</si>
  <si>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</si>
  <si>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</si>
  <si>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</si>
  <si>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</si>
  <si>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</si>
  <si>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</si>
  <si>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</si>
  <si>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</si>
  <si>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</si>
  <si>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</si>
  <si>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</si>
  <si>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</si>
  <si>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</si>
  <si>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</si>
  <si>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</si>
  <si>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</si>
  <si>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</si>
  <si>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</si>
  <si>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</si>
  <si>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</si>
  <si>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</si>
  <si>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</si>
  <si>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</si>
  <si>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</si>
  <si>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</si>
  <si>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</si>
  <si>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</si>
  <si>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</si>
  <si>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</si>
  <si>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</si>
  <si>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</si>
  <si>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</si>
  <si>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</si>
  <si>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</si>
  <si>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</si>
  <si>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</si>
  <si>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</si>
  <si>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</si>
  <si>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</si>
  <si>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</si>
  <si>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</si>
  <si>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</si>
  <si>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</si>
  <si>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</si>
  <si>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</si>
  <si>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</si>
  <si>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</si>
  <si>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</si>
  <si>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</si>
  <si>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</si>
  <si>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</si>
  <si>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</si>
  <si>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</si>
  <si>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</si>
  <si>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</si>
  <si>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</si>
  <si>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</si>
  <si>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</si>
  <si>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</si>
  <si>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</si>
  <si>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</si>
  <si>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</si>
  <si>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</si>
  <si>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</si>
  <si>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</si>
  <si>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</si>
  <si>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</si>
  <si>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</si>
  <si>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</si>
  <si>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</si>
  <si>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</si>
  <si>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</si>
  <si>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</si>
  <si>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</si>
  <si>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</si>
  <si>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</si>
  <si>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</si>
  <si>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</si>
  <si>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</si>
  <si>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</si>
  <si>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</si>
  <si>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</si>
  <si>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</si>
  <si>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</si>
  <si>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</si>
  <si>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</si>
  <si>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</si>
  <si>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</si>
  <si>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</si>
  <si>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</si>
  <si>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</si>
  <si>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</si>
  <si>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</si>
  <si>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</si>
  <si>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</si>
  <si>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</si>
  <si>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</si>
  <si>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</si>
  <si>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</si>
  <si>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</si>
  <si>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</si>
  <si>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</si>
  <si>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</si>
  <si>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</si>
  <si>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</si>
  <si>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</si>
  <si>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</si>
  <si>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</si>
  <si>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</si>
  <si>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</si>
  <si>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</si>
  <si>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</si>
  <si>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</si>
  <si>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</si>
  <si>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</si>
  <si>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</si>
  <si>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</si>
  <si>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</si>
  <si>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</si>
  <si>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</si>
  <si>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</si>
  <si>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</si>
  <si>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</si>
  <si>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</si>
  <si>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</si>
  <si>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</si>
  <si>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</si>
  <si>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</si>
  <si>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</si>
  <si>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</si>
  <si>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</si>
  <si>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</si>
  <si>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</si>
  <si>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</si>
  <si>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</si>
  <si>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</si>
  <si>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</si>
  <si>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</si>
  <si>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</si>
  <si>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</si>
  <si>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</si>
  <si>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</si>
  <si>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</si>
  <si>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</si>
  <si>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</si>
  <si>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</si>
  <si>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</si>
  <si>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</si>
  <si>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</si>
  <si>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</si>
  <si>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</si>
  <si>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</si>
  <si>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</si>
  <si>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</si>
  <si>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</si>
  <si>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</si>
  <si>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</si>
  <si>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</si>
  <si>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</si>
  <si>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</si>
  <si>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</si>
  <si>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</si>
  <si>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</si>
  <si>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</si>
  <si>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</si>
  <si>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</si>
  <si>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</si>
  <si>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</si>
  <si>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</si>
  <si>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</si>
  <si>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</si>
  <si>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</si>
  <si>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</si>
  <si>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</si>
  <si>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</si>
  <si>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</si>
  <si>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</si>
  <si>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</si>
  <si>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</si>
  <si>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</si>
  <si>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</si>
  <si>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</si>
  <si>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</si>
  <si>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</si>
  <si>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</si>
  <si>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</si>
  <si>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</si>
  <si>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</si>
  <si>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</si>
  <si>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</si>
  <si>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</si>
  <si>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</si>
  <si>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</si>
  <si>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</si>
  <si>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</si>
  <si>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</si>
  <si>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</si>
  <si>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</si>
  <si>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</si>
  <si>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</si>
  <si>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</si>
  <si>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</si>
  <si>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</si>
  <si>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</si>
  <si>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</si>
  <si>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</si>
  <si>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</si>
  <si>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</si>
  <si>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</si>
  <si>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</si>
  <si>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</si>
  <si>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</si>
  <si>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</si>
  <si>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</si>
  <si>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</si>
  <si>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</si>
  <si>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</si>
  <si>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</si>
  <si>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</si>
  <si>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</si>
  <si>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</si>
  <si>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</si>
  <si>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</si>
  <si>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</si>
  <si>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</si>
  <si>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</si>
  <si>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</si>
  <si>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</si>
  <si>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</si>
  <si>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</si>
  <si>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</si>
  <si>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</si>
  <si>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</si>
  <si>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</si>
  <si>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</si>
  <si>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</si>
  <si>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</si>
  <si>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</si>
  <si>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</si>
  <si>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</si>
  <si>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</si>
  <si>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</si>
  <si>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</si>
  <si>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</si>
  <si>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</si>
  <si>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</si>
  <si>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</si>
  <si>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</si>
  <si>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</si>
  <si>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</si>
  <si>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</si>
  <si>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</si>
  <si>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</si>
  <si>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</si>
  <si>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</si>
  <si>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</si>
  <si>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</si>
  <si>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</si>
  <si>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</si>
  <si>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</si>
  <si>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</si>
  <si>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</si>
  <si>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</si>
  <si>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</si>
  <si>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</si>
  <si>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</si>
  <si>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</si>
  <si>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</si>
  <si>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</si>
  <si>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</si>
  <si>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</si>
  <si>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</si>
  <si>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</si>
  <si>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</si>
  <si>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</si>
  <si>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</si>
  <si>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</si>
  <si>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</si>
  <si>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</si>
  <si>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</si>
  <si>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</si>
  <si>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</si>
  <si>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</si>
  <si>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</si>
  <si>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</si>
  <si>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</si>
  <si>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</si>
  <si>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</si>
  <si>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</si>
  <si>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</si>
  <si>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</si>
  <si>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</si>
  <si>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</si>
  <si>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</si>
  <si>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</si>
  <si>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</si>
  <si>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</si>
  <si>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</si>
  <si>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</si>
  <si>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</si>
  <si>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</si>
  <si>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</si>
  <si>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</si>
  <si>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</si>
  <si>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</si>
  <si>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</si>
  <si>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</si>
  <si>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</si>
  <si>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</si>
  <si>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</si>
  <si>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</si>
  <si>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</si>
  <si>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</si>
  <si>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</si>
  <si>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</si>
  <si>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</si>
  <si>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</si>
  <si>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</si>
  <si>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</si>
  <si>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</si>
  <si>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</si>
  <si>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</si>
  <si>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</si>
  <si>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</si>
  <si>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</si>
  <si>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</si>
  <si>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</si>
  <si>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</si>
  <si>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</si>
  <si>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</si>
  <si>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</si>
  <si>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</si>
  <si>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</si>
  <si>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</si>
  <si>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</si>
  <si>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</si>
  <si>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</si>
  <si>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</si>
  <si>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</si>
  <si>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</si>
  <si>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</si>
  <si>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</si>
  <si>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</si>
  <si>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</si>
  <si>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</si>
  <si>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</si>
  <si>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</si>
  <si>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</si>
  <si>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</si>
  <si>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</si>
  <si>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</si>
  <si>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</si>
  <si>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</si>
  <si>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</si>
  <si>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</si>
  <si>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</si>
  <si>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</si>
  <si>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</si>
  <si>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</si>
  <si>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</si>
  <si>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</si>
  <si>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</si>
  <si>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</si>
  <si>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</si>
  <si>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</si>
  <si>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</si>
  <si>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</si>
  <si>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</si>
  <si>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</si>
  <si>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</si>
  <si>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</si>
  <si>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</si>
  <si>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</si>
  <si>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</si>
  <si>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</si>
  <si>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</si>
  <si>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</si>
  <si>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</si>
  <si>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</si>
  <si>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</si>
  <si>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</si>
  <si>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</si>
  <si>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</si>
  <si>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</si>
  <si>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</si>
  <si>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</si>
  <si>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</si>
  <si>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</si>
  <si>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</si>
  <si>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</si>
  <si>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</si>
  <si>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</si>
  <si>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</si>
  <si>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</si>
  <si>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</si>
  <si>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</si>
  <si>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</si>
  <si>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</si>
  <si>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</si>
  <si>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</si>
  <si>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</si>
  <si>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</si>
  <si>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</si>
  <si>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</si>
  <si>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</si>
  <si>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</si>
  <si>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</si>
  <si>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</si>
  <si>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</si>
  <si>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</si>
  <si>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</si>
  <si>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</si>
  <si>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</si>
  <si>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</si>
  <si>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</si>
  <si>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</si>
  <si>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</si>
  <si>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</si>
  <si>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</si>
  <si>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</si>
  <si>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</si>
  <si>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</si>
  <si>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</si>
  <si>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</si>
  <si>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</si>
  <si>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</si>
  <si>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</si>
  <si>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</si>
  <si>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</si>
  <si>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</si>
  <si>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</si>
  <si>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</si>
  <si>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</si>
  <si>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</si>
  <si>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</si>
  <si>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</si>
  <si>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</si>
  <si>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</si>
  <si>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</si>
  <si>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</si>
  <si>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</si>
  <si>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</si>
  <si>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</si>
  <si>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</si>
  <si>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</si>
  <si>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</si>
  <si>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</si>
  <si>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</si>
  <si>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</si>
  <si>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</si>
  <si>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</si>
  <si>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</si>
  <si>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</si>
  <si>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</si>
  <si>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</si>
  <si>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</si>
  <si>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</si>
  <si>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</si>
  <si>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</si>
  <si>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</si>
  <si>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</si>
  <si>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</si>
  <si>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</si>
  <si>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</si>
  <si>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</si>
  <si>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</si>
  <si>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</si>
  <si>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</si>
  <si>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</si>
  <si>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</si>
  <si>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</si>
  <si>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</si>
  <si>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</si>
  <si>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</si>
  <si>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</si>
  <si>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</si>
  <si>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</si>
  <si>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</si>
  <si>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</si>
  <si>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</si>
  <si>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</si>
  <si>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</si>
  <si>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</si>
  <si>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</si>
  <si>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</si>
  <si>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</si>
  <si>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</si>
  <si>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</si>
  <si>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</si>
  <si>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</si>
  <si>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</si>
  <si>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</si>
  <si>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</si>
  <si>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</si>
  <si>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</si>
  <si>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</si>
  <si>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</si>
  <si>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</si>
  <si>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</si>
  <si>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</si>
  <si>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</si>
  <si>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</si>
  <si>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</si>
  <si>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</si>
  <si>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</si>
  <si>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</si>
  <si>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</si>
  <si>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</si>
  <si>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</si>
  <si>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</si>
  <si>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</si>
  <si>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</si>
  <si>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</si>
  <si>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</si>
  <si>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</si>
  <si>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</si>
  <si>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</si>
  <si>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</si>
  <si>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</si>
  <si>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</si>
  <si>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</si>
  <si>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</si>
  <si>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</si>
  <si>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</si>
  <si>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</si>
  <si>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</si>
  <si>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</si>
  <si>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</si>
  <si>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</si>
  <si>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</si>
  <si>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</si>
  <si>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</si>
  <si>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</si>
  <si>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</si>
  <si>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</si>
  <si>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</si>
  <si>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</si>
  <si>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</si>
  <si>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</si>
  <si>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</si>
  <si>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</si>
  <si>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</si>
  <si>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</si>
  <si>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</si>
  <si>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</si>
  <si>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</si>
  <si>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</si>
  <si>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</si>
  <si>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</si>
  <si>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</si>
  <si>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</si>
  <si>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</si>
  <si>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</si>
  <si>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</si>
  <si>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</si>
  <si>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</si>
  <si>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</si>
  <si>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</si>
  <si>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</si>
  <si>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</si>
  <si>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</si>
  <si>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</si>
  <si>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</si>
  <si>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</si>
  <si>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</si>
  <si>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</si>
  <si>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</si>
  <si>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</si>
  <si>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</si>
  <si>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</si>
  <si>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</si>
  <si>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</si>
  <si>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</si>
  <si>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</si>
  <si>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</si>
  <si>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</si>
  <si>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</si>
  <si>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</si>
  <si>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</si>
  <si>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</si>
  <si>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</si>
  <si>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</si>
  <si>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</si>
  <si>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</si>
  <si>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</si>
  <si>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</si>
  <si>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</si>
  <si>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</si>
  <si>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</si>
  <si>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</si>
  <si>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</si>
  <si>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</si>
  <si>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</si>
  <si>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</si>
  <si>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</si>
  <si>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</si>
  <si>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</si>
  <si>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</si>
  <si>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</si>
  <si>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</si>
  <si>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</si>
  <si>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</si>
  <si>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</si>
  <si>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</si>
  <si>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</si>
  <si>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</si>
  <si>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</si>
  <si>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</si>
  <si>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</si>
  <si>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</si>
  <si>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</si>
  <si>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</si>
  <si>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</si>
  <si>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</si>
  <si>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</si>
  <si>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</si>
  <si>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</si>
  <si>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</si>
  <si>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</si>
  <si>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</si>
  <si>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</si>
  <si>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</si>
  <si>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</si>
  <si>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</si>
  <si>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</si>
  <si>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</si>
  <si>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</si>
  <si>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</si>
  <si>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</si>
  <si>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</si>
  <si>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</si>
  <si>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</si>
  <si>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</si>
  <si>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</si>
  <si>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</si>
  <si>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</si>
  <si>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</si>
  <si>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</si>
  <si>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</si>
  <si>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</si>
  <si>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</si>
  <si>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</si>
  <si>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</si>
  <si>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</si>
  <si>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</si>
  <si>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</si>
  <si>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</si>
  <si>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</si>
  <si>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</si>
  <si>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</si>
  <si>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</si>
  <si>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</si>
  <si>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</si>
  <si>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</si>
  <si>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</si>
  <si>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</si>
  <si>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</si>
  <si>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</si>
  <si>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</si>
  <si>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</si>
  <si>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</si>
  <si>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</si>
  <si>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</si>
  <si>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</si>
  <si>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</si>
  <si>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</si>
  <si>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</si>
  <si>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</si>
  <si>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</si>
  <si>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</si>
  <si>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</si>
  <si>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</si>
  <si>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</si>
  <si>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</si>
  <si>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</si>
  <si>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</si>
  <si>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</si>
  <si>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</si>
  <si>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</si>
  <si>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</si>
  <si>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</si>
  <si>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</si>
  <si>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</si>
  <si>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</si>
  <si>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</si>
  <si>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</si>
  <si>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</si>
  <si>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</si>
  <si>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</si>
  <si>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</si>
  <si>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</si>
  <si>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</si>
  <si>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</si>
  <si>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</si>
  <si>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</si>
  <si>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</si>
  <si>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</si>
  <si>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</si>
  <si>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</si>
  <si>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</si>
  <si>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</si>
  <si>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</si>
  <si>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</si>
  <si>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</si>
  <si>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</si>
  <si>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</si>
  <si>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</si>
  <si>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</si>
  <si>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</si>
  <si>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</si>
  <si>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</si>
  <si>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</si>
  <si>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</si>
  <si>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</si>
  <si>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</si>
  <si>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</si>
  <si>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</si>
  <si>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</si>
  <si>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</si>
  <si>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</si>
  <si>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</si>
  <si>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</si>
  <si>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</si>
  <si>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</si>
  <si>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</si>
  <si>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</si>
  <si>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</si>
  <si>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</si>
  <si>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</si>
  <si>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</si>
  <si>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</si>
  <si>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</si>
  <si>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</si>
  <si>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</si>
  <si>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</si>
  <si>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</si>
  <si>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</si>
  <si>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</si>
  <si>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</si>
  <si>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</si>
  <si>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</si>
  <si>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</si>
  <si>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</si>
  <si>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</si>
  <si>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</si>
  <si>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</si>
  <si>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</si>
  <si>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</si>
  <si>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</si>
  <si>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</si>
  <si>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</si>
  <si>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</si>
  <si>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</si>
  <si>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</si>
  <si>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</si>
  <si>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</si>
  <si>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</si>
  <si>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</si>
  <si>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</si>
  <si>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</si>
  <si>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</si>
  <si>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</si>
  <si>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</si>
  <si>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</si>
  <si>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</si>
  <si>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</si>
  <si>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</si>
  <si>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</si>
  <si>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</si>
  <si>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</si>
  <si>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</si>
  <si>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</si>
  <si>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</si>
  <si>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</si>
  <si>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</si>
  <si>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</si>
  <si>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</si>
  <si>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</si>
  <si>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</si>
  <si>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</si>
  <si>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</si>
  <si>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</si>
  <si>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</si>
  <si>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</si>
  <si>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</si>
  <si>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</si>
  <si>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</si>
  <si>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</si>
  <si>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</si>
  <si>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</si>
  <si>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</si>
  <si>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</si>
  <si>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</si>
  <si>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</si>
  <si>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</si>
  <si>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</si>
  <si>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</si>
  <si>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</si>
  <si>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</si>
  <si>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</si>
  <si>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</si>
  <si>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</si>
  <si>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</si>
  <si>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</si>
  <si>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</si>
  <si>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</si>
  <si>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</si>
  <si>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</si>
  <si>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</si>
  <si>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</si>
  <si>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</si>
  <si>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</si>
  <si>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</si>
  <si>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</si>
  <si>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</si>
  <si>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</si>
  <si>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</si>
  <si>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</si>
  <si>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</si>
  <si>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</si>
  <si>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</si>
  <si>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</si>
  <si>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</si>
  <si>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</si>
  <si>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</si>
  <si>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</si>
  <si>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</si>
  <si>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</si>
  <si>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</si>
  <si>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</si>
  <si>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</si>
  <si>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</si>
  <si>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</si>
  <si>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</si>
  <si>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</si>
  <si>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</si>
  <si>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</si>
  <si>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</si>
  <si>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</si>
  <si>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</si>
  <si>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</si>
  <si>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</si>
  <si>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</si>
  <si>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</si>
  <si>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</si>
  <si>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</si>
  <si>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</si>
  <si>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</si>
  <si>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</si>
  <si>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</si>
  <si>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</si>
  <si>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</si>
  <si>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</si>
  <si>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</si>
  <si>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</si>
  <si>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</si>
  <si>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</si>
  <si>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</si>
  <si>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</si>
  <si>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</si>
  <si>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</si>
  <si>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</si>
  <si>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</si>
  <si>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</si>
  <si>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</si>
  <si>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</si>
  <si>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</si>
  <si>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</si>
  <si>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</si>
  <si>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</si>
  <si>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</si>
  <si>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</si>
  <si>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</si>
  <si>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</si>
  <si>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</si>
  <si>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</si>
  <si>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</si>
  <si>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</si>
  <si>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</si>
  <si>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</si>
  <si>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</si>
  <si>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</si>
  <si>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</si>
  <si>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</si>
  <si>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</si>
  <si>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</si>
  <si>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</si>
  <si>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</si>
  <si>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</si>
  <si>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</si>
  <si>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</si>
  <si>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</si>
  <si>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</si>
  <si>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</si>
  <si>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</si>
  <si>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</si>
  <si>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</si>
  <si>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</si>
  <si>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</si>
  <si>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</si>
  <si>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</si>
  <si>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</si>
  <si>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</si>
  <si>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</si>
  <si>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</si>
  <si>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</si>
  <si>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</si>
  <si>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</si>
  <si>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</si>
  <si>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</si>
  <si>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</si>
  <si>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</si>
  <si>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</si>
  <si>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</si>
  <si>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</si>
  <si>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</si>
  <si>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</si>
  <si>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</si>
  <si>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</si>
  <si>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</si>
  <si>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</si>
  <si>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</si>
  <si>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</si>
  <si>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</si>
  <si>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</si>
  <si>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</si>
  <si>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</si>
  <si>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</si>
  <si>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</si>
  <si>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</si>
  <si>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</si>
  <si>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</si>
  <si>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</si>
  <si>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</si>
  <si>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</si>
  <si>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</si>
  <si>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</si>
  <si>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</si>
  <si>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</si>
  <si>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</si>
  <si>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</si>
  <si>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</si>
  <si>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</si>
  <si>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</si>
  <si>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</si>
  <si>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</si>
  <si>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</si>
  <si>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</si>
  <si>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</si>
  <si>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</si>
  <si>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</si>
  <si>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</si>
  <si>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</si>
  <si>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</si>
  <si>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</si>
  <si>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</si>
  <si>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</si>
  <si>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</si>
  <si>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</si>
  <si>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</si>
  <si>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</si>
  <si>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</si>
  <si>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</si>
  <si>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</si>
  <si>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</si>
  <si>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</si>
  <si>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</si>
  <si>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</si>
  <si>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</si>
  <si>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</si>
  <si>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</si>
  <si>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</si>
  <si>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</si>
  <si>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</si>
  <si>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</si>
  <si>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</si>
  <si>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</si>
  <si>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</si>
  <si>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</si>
  <si>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</si>
  <si>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</si>
  <si>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</si>
  <si>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</si>
  <si>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</si>
  <si>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</si>
  <si>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</si>
  <si>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</si>
  <si>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</si>
  <si>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</si>
  <si>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</si>
  <si>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</si>
  <si>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</si>
  <si>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</si>
  <si>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</si>
  <si>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</si>
  <si>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</si>
  <si>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</si>
  <si>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</si>
  <si>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</si>
  <si>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</si>
  <si>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</si>
  <si>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</si>
  <si>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</si>
  <si>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</si>
  <si>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</si>
  <si>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</si>
  <si>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</si>
  <si>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</si>
  <si>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</si>
  <si>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</si>
  <si>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</si>
  <si>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</si>
  <si>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</si>
  <si>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</si>
  <si>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</si>
  <si>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</si>
  <si>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</si>
  <si>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</si>
  <si>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</si>
  <si>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</si>
  <si>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</si>
  <si>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</si>
  <si>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</si>
  <si>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</si>
  <si>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</si>
  <si>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</si>
  <si>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</si>
  <si>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</si>
  <si>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</si>
  <si>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</si>
  <si>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</si>
  <si>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</si>
  <si>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</si>
  <si>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</si>
  <si>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</si>
  <si>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</si>
  <si>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</si>
  <si>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</si>
  <si>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</si>
  <si>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</si>
  <si>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</si>
  <si>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</si>
  <si>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</si>
  <si>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</si>
  <si>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</si>
  <si>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</si>
  <si>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</si>
  <si>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</si>
  <si>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</si>
  <si>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</si>
  <si>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</si>
  <si>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</si>
  <si>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</si>
  <si>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</si>
  <si>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</si>
  <si>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</si>
  <si>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</si>
  <si>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</si>
  <si>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</si>
  <si>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</si>
  <si>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</si>
  <si>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</si>
  <si>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</si>
  <si>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</si>
  <si>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</si>
  <si>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</si>
  <si>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</si>
  <si>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</si>
  <si>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</si>
  <si>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</si>
  <si>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</si>
  <si>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</si>
  <si>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</si>
  <si>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</si>
  <si>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</si>
  <si>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</si>
  <si>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</si>
  <si>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</si>
  <si>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</si>
  <si>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</si>
  <si>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</si>
  <si>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</si>
  <si>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</si>
  <si>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</si>
  <si>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</si>
  <si>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</si>
  <si>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</si>
  <si>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</si>
  <si>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</si>
  <si>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</si>
  <si>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</si>
  <si>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</si>
  <si>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</si>
  <si>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</si>
  <si>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</si>
  <si>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</si>
  <si>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</si>
  <si>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</si>
  <si>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</si>
  <si>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</si>
  <si>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</si>
  <si>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</si>
  <si>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</si>
  <si>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</si>
  <si>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</si>
  <si>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</si>
  <si>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</si>
  <si>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</si>
  <si>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</si>
  <si>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</si>
  <si>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</si>
  <si>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</si>
  <si>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</si>
  <si>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</si>
  <si>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</si>
  <si>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</si>
  <si>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</si>
  <si>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</si>
  <si>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</si>
  <si>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</si>
  <si>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</si>
  <si>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</si>
  <si>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</si>
  <si>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</si>
  <si>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</si>
  <si>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</si>
  <si>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</si>
  <si>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</si>
  <si>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</si>
  <si>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</si>
  <si>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</si>
  <si>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</si>
  <si>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</si>
  <si>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</si>
  <si>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</si>
  <si>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</si>
  <si>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</si>
  <si>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</si>
  <si>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</si>
  <si>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</si>
  <si>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</si>
  <si>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</si>
  <si>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</si>
  <si>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</si>
  <si>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</si>
  <si>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</si>
  <si>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</si>
  <si>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</si>
  <si>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</si>
  <si>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</si>
  <si>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</si>
  <si>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</si>
  <si>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</si>
  <si>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</si>
  <si>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</si>
  <si>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</si>
  <si>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</si>
  <si>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</si>
  <si>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</si>
  <si>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</si>
  <si>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</si>
  <si>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</si>
  <si>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</si>
  <si>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</si>
  <si>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</si>
  <si>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</si>
  <si>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</si>
  <si>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</si>
  <si>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</si>
  <si>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</si>
  <si>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</si>
  <si>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</si>
  <si>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</si>
  <si>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</si>
  <si>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</si>
  <si>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</si>
  <si>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</si>
  <si>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</si>
  <si>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</si>
  <si>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</si>
  <si>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</si>
  <si>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</si>
  <si>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</si>
  <si>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</si>
  <si>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</si>
  <si>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</si>
  <si>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</si>
  <si>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</si>
  <si>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</si>
  <si>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</si>
  <si>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</si>
  <si>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</si>
  <si>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</si>
  <si>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</si>
  <si>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</si>
  <si>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</si>
  <si>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</si>
  <si>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</si>
  <si>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</si>
  <si>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</si>
  <si>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</si>
  <si>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</si>
  <si>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</si>
  <si>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</si>
  <si>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</si>
  <si>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</si>
  <si>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</si>
  <si>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</si>
  <si>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</si>
  <si>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</si>
  <si>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</si>
  <si>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</si>
  <si>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</si>
  <si>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</si>
  <si>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</si>
  <si>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</si>
  <si>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</si>
  <si>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</si>
  <si>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</si>
  <si>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</si>
  <si>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</si>
  <si>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</si>
  <si>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</si>
  <si>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</si>
  <si>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</si>
  <si>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</si>
  <si>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</si>
  <si>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</si>
  <si>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</si>
  <si>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</si>
  <si>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</si>
  <si>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</si>
  <si>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</si>
  <si>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</si>
  <si>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</si>
  <si>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</si>
  <si>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</si>
  <si>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</si>
  <si>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</si>
  <si>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</si>
  <si>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</si>
  <si>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</si>
  <si>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</si>
  <si>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</si>
  <si>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</si>
  <si>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</si>
  <si>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</si>
  <si>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</si>
  <si>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</si>
  <si>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</si>
  <si>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</si>
  <si>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</si>
  <si>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</si>
  <si>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</si>
  <si>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</si>
  <si>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</si>
  <si>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</si>
  <si>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</si>
  <si>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</si>
  <si>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</si>
  <si>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</si>
  <si>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</si>
  <si>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</si>
  <si>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</si>
  <si>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</si>
  <si>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</si>
  <si>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</si>
  <si>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</si>
  <si>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</si>
  <si>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</si>
  <si>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</si>
  <si>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</si>
  <si>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</si>
  <si>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</si>
  <si>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</si>
  <si>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</si>
  <si>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</si>
  <si>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</si>
  <si>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</si>
  <si>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</si>
  <si>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</si>
  <si>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</si>
  <si>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</si>
  <si>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</si>
  <si>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</si>
  <si>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</si>
  <si>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</si>
  <si>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</si>
  <si>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</si>
  <si>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</si>
  <si>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</si>
  <si>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</si>
  <si>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</si>
  <si>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</si>
  <si>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</si>
  <si>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</si>
  <si>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</si>
  <si>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</si>
  <si>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</si>
  <si>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</si>
  <si>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</si>
  <si>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</si>
  <si>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</si>
  <si>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</si>
  <si>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</si>
  <si>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</si>
  <si>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</si>
  <si>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</si>
  <si>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</si>
  <si>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</si>
  <si>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</si>
  <si>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</si>
  <si>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</si>
  <si>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</si>
  <si>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</si>
  <si>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</si>
  <si>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</si>
  <si>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</si>
  <si>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</si>
  <si>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</si>
  <si>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</si>
  <si>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</si>
  <si>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</si>
  <si>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</si>
  <si>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</si>
  <si>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</si>
  <si>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</si>
  <si>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</si>
  <si>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</si>
  <si>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</si>
  <si>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</si>
  <si>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</si>
  <si>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</si>
  <si>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</si>
  <si>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</si>
  <si>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</si>
  <si>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</si>
  <si>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</si>
  <si>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</si>
  <si>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</si>
  <si>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</si>
  <si>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</si>
  <si>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</si>
  <si>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</si>
  <si>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</si>
  <si>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</si>
  <si>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</si>
  <si>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</si>
  <si>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</si>
  <si>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</si>
  <si>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</si>
  <si>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</si>
  <si>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</si>
  <si>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</si>
  <si>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</si>
  <si>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</si>
  <si>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</si>
  <si>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</si>
  <si>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</si>
  <si>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</si>
  <si>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</si>
  <si>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</si>
  <si>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</si>
  <si>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</si>
  <si>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</si>
  <si>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</si>
  <si>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</si>
  <si>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</si>
  <si>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</si>
  <si>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</si>
  <si>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</si>
  <si>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</si>
  <si>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</si>
  <si>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</si>
  <si>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</si>
  <si>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</si>
  <si>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</si>
  <si>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</si>
  <si>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</si>
  <si>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</si>
  <si>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</si>
  <si>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</si>
  <si>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</si>
  <si>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</si>
  <si>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</si>
  <si>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</si>
  <si>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</si>
  <si>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</si>
  <si>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</si>
  <si>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</si>
  <si>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</si>
  <si>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</si>
  <si>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</si>
  <si>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</si>
  <si>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</si>
  <si>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</si>
  <si>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</si>
  <si>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</si>
  <si>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</si>
  <si>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</si>
  <si>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</si>
  <si>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</si>
  <si>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</si>
  <si>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</si>
  <si>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</si>
  <si>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</si>
  <si>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</si>
  <si>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</si>
  <si>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</si>
  <si>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</si>
  <si>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</si>
  <si>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</si>
  <si>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</si>
  <si>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</si>
  <si>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</si>
  <si>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</si>
  <si>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</si>
  <si>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</si>
  <si>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</si>
  <si>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</si>
  <si>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</si>
  <si>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</si>
  <si>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</si>
  <si>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</si>
  <si>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</si>
  <si>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</si>
  <si>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</si>
  <si>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</si>
  <si>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</si>
  <si>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</si>
  <si>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</si>
  <si>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</si>
  <si>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</si>
  <si>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</si>
  <si>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</si>
  <si>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</si>
  <si>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</si>
  <si>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</si>
  <si>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</si>
  <si>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</si>
  <si>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</si>
  <si>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</si>
  <si>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</si>
  <si>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</si>
  <si>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</si>
  <si>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</si>
  <si>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</si>
  <si>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</si>
  <si>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</si>
  <si>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</si>
  <si>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</si>
  <si>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</si>
  <si>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</si>
  <si>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</si>
  <si>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</si>
  <si>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</si>
  <si>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</si>
  <si>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</si>
  <si>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</si>
  <si>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</si>
  <si>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</si>
  <si>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</si>
  <si>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</si>
  <si>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</si>
  <si>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</si>
  <si>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</si>
  <si>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</si>
  <si>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</si>
  <si>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</si>
  <si>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</si>
  <si>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</si>
  <si>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</si>
  <si>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</si>
  <si>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</si>
  <si>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</si>
  <si>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</si>
  <si>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</si>
  <si>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</si>
  <si>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</si>
  <si>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</si>
  <si>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</si>
  <si>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</si>
  <si>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</si>
  <si>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</si>
  <si>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</si>
  <si>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</si>
  <si>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</si>
  <si>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</si>
  <si>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</si>
  <si>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</si>
  <si>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</si>
  <si>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</si>
  <si>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</si>
  <si>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</si>
  <si>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</si>
  <si>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</si>
  <si>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</si>
  <si>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</si>
  <si>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</si>
  <si>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</si>
  <si>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</si>
  <si>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</si>
  <si>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</si>
  <si>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</si>
  <si>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</si>
  <si>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</si>
  <si>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</si>
  <si>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</si>
  <si>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</si>
  <si>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</si>
  <si>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</si>
  <si>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</si>
  <si>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</si>
  <si>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</si>
  <si>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</si>
  <si>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</si>
  <si>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</si>
  <si>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</si>
  <si>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</si>
  <si>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</si>
  <si>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</si>
  <si>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</si>
  <si>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</si>
  <si>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</si>
  <si>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</si>
  <si>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</si>
  <si>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</si>
  <si>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</si>
  <si>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</si>
  <si>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</si>
  <si>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</si>
  <si>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</si>
  <si>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</si>
  <si>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</si>
  <si>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</si>
  <si>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</si>
  <si>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</si>
  <si>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</si>
  <si>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</si>
  <si>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</si>
  <si>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</si>
  <si>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</si>
  <si>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</si>
  <si>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</si>
  <si>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</si>
  <si>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</si>
  <si>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</si>
  <si>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</si>
  <si>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</si>
  <si>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</si>
  <si>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</si>
  <si>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</si>
  <si>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</si>
  <si>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</si>
  <si>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</si>
  <si>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</si>
  <si>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</si>
  <si>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</si>
  <si>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</si>
  <si>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</si>
  <si>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</si>
  <si>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</si>
  <si>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</si>
  <si>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</si>
  <si>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</si>
  <si>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</si>
  <si>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</si>
  <si>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</si>
  <si>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</si>
  <si>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</si>
  <si>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</si>
  <si>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</si>
  <si>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</si>
  <si>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</si>
  <si>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</si>
  <si>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</si>
  <si>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</si>
  <si>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</si>
  <si>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</si>
  <si>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</si>
  <si>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</si>
  <si>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</si>
  <si>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</si>
  <si>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</si>
  <si>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</si>
  <si>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</si>
  <si>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</si>
  <si>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</si>
  <si>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</si>
  <si>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</si>
  <si>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</si>
  <si>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</si>
  <si>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</si>
  <si>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</si>
  <si>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</si>
  <si>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</si>
  <si>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</si>
  <si>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</si>
  <si>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</si>
  <si>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</si>
  <si>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</si>
  <si>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</si>
  <si>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</si>
  <si>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</si>
  <si>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</si>
  <si>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</si>
  <si>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</si>
  <si>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</si>
  <si>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</si>
  <si>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</si>
  <si>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</si>
  <si>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</si>
  <si>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</si>
  <si>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</si>
  <si>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</si>
  <si>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</si>
  <si>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</si>
  <si>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</si>
  <si>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</si>
  <si>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</si>
  <si>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</si>
  <si>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</si>
  <si>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</si>
  <si>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</si>
  <si>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</si>
  <si>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</si>
  <si>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</si>
  <si>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</si>
  <si>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</si>
  <si>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</si>
  <si>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</si>
  <si>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</si>
  <si>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</si>
  <si>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</si>
  <si>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</si>
  <si>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</si>
  <si>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</si>
  <si>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</si>
  <si>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</si>
  <si>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</si>
  <si>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</si>
  <si>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</si>
  <si>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</si>
  <si>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</si>
  <si>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</si>
  <si>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</si>
  <si>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</si>
  <si>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</si>
  <si>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</si>
  <si>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</si>
  <si>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</si>
  <si>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</si>
  <si>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</si>
  <si>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</si>
  <si>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</si>
  <si>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</si>
  <si>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</si>
  <si>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</si>
  <si>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</si>
  <si>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</si>
  <si>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</si>
  <si>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</si>
  <si>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</si>
  <si>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</si>
  <si>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</si>
  <si>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</si>
  <si>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</si>
  <si>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</si>
  <si>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</si>
  <si>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</si>
  <si>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</si>
  <si>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</si>
  <si>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</si>
  <si>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</si>
  <si>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</si>
  <si>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</si>
  <si>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</si>
  <si>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</si>
  <si>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</si>
  <si>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</si>
  <si>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</si>
  <si>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</si>
  <si>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</si>
  <si>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</si>
  <si>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</si>
  <si>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</si>
  <si>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</si>
  <si>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</si>
  <si>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</si>
  <si>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</si>
  <si>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</si>
  <si>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</si>
  <si>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</si>
  <si>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</si>
  <si>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</si>
  <si>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</si>
  <si>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</si>
  <si>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</si>
  <si>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</si>
  <si>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</si>
  <si>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</si>
  <si>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</si>
  <si>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</si>
  <si>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</si>
  <si>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</si>
  <si>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</si>
  <si>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</si>
  <si>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</si>
  <si>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</si>
  <si>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</si>
  <si>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</si>
  <si>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</si>
  <si>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</si>
  <si>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</si>
  <si>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</si>
  <si>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</si>
  <si>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</si>
  <si>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</si>
  <si>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</si>
  <si>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</si>
  <si>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</si>
  <si>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</si>
  <si>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</si>
  <si>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</si>
  <si>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</si>
  <si>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</si>
  <si>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</si>
  <si>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</si>
  <si>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</si>
  <si>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</si>
  <si>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</si>
  <si>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</si>
  <si>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</si>
  <si>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</si>
  <si>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</si>
  <si>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</si>
  <si>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</si>
  <si>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</si>
  <si>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</si>
  <si>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</si>
  <si>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</si>
  <si>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</si>
  <si>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</si>
  <si>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</si>
  <si>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</si>
  <si>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</si>
  <si>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</si>
  <si>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</si>
  <si>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</si>
  <si>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</si>
  <si>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</si>
  <si>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</si>
  <si>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</si>
  <si>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</si>
  <si>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</si>
  <si>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</si>
  <si>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</si>
  <si>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</si>
  <si>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</si>
  <si>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</si>
  <si>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</si>
  <si>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</si>
  <si>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</si>
  <si>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</si>
  <si>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</si>
  <si>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</si>
  <si>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</si>
  <si>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</si>
  <si>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</si>
  <si>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</si>
  <si>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</si>
  <si>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</si>
  <si>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</si>
  <si>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</si>
  <si>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</si>
  <si>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</si>
  <si>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</si>
  <si>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</si>
  <si>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</si>
  <si>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</si>
  <si>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</si>
  <si>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</si>
  <si>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</si>
  <si>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</si>
  <si>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</si>
  <si>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</si>
  <si>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</si>
  <si>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</si>
  <si>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</si>
  <si>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</si>
  <si>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</si>
  <si>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</si>
  <si>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</si>
  <si>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</si>
  <si>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</si>
  <si>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</si>
  <si>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</si>
  <si>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</si>
  <si>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</si>
  <si>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</si>
  <si>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</si>
  <si>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</si>
  <si>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</si>
  <si>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</si>
  <si>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</si>
  <si>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</si>
  <si>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</si>
  <si>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</si>
  <si>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</si>
  <si>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</si>
  <si>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</si>
  <si>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</si>
  <si>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</si>
  <si>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</si>
  <si>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</si>
  <si>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</si>
  <si>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</si>
  <si>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</si>
  <si>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</si>
  <si>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</si>
  <si>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</si>
  <si>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</si>
  <si>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</si>
  <si>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</si>
  <si>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</si>
  <si>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</si>
  <si>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</si>
  <si>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</si>
  <si>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</si>
  <si>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</si>
  <si>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</si>
  <si>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</si>
  <si>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</si>
  <si>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</si>
  <si>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</si>
  <si>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</si>
  <si>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</si>
  <si>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</si>
  <si>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</si>
  <si>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</si>
  <si>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</si>
  <si>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</si>
  <si>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</si>
  <si>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</si>
  <si>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</si>
  <si>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</si>
  <si>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</si>
  <si>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</si>
  <si>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</si>
  <si>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</si>
  <si>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</si>
  <si>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</si>
  <si>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</si>
  <si>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</si>
  <si>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</si>
  <si>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</si>
  <si>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</si>
  <si>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</si>
  <si>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</si>
  <si>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</si>
  <si>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</si>
  <si>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</si>
  <si>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</si>
  <si>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</si>
  <si>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</si>
  <si>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</si>
  <si>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</si>
  <si>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</si>
  <si>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</si>
  <si>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</si>
  <si>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</si>
  <si>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</si>
  <si>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</si>
  <si>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</si>
  <si>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</si>
  <si>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</si>
  <si>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</si>
  <si>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</si>
  <si>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</si>
  <si>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</si>
  <si>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</si>
  <si>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</si>
  <si>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</si>
  <si>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</si>
  <si>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</si>
  <si>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</si>
  <si>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</si>
  <si>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</si>
  <si>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</si>
  <si>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</si>
  <si>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</si>
  <si>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</si>
  <si>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</si>
  <si>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</si>
  <si>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</si>
  <si>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</si>
  <si>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</si>
  <si>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</si>
  <si>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</si>
  <si>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</si>
  <si>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</si>
  <si>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</si>
  <si>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</si>
  <si>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</si>
  <si>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</si>
  <si>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</si>
  <si>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</si>
  <si>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</si>
  <si>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</si>
  <si>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</si>
  <si>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</si>
  <si>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</si>
  <si>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</si>
  <si>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</si>
  <si>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</si>
  <si>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</si>
  <si>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</si>
  <si>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</si>
  <si>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</si>
  <si>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</si>
  <si>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</si>
  <si>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</si>
  <si>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</si>
  <si>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</si>
  <si>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</si>
  <si>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</si>
  <si>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</si>
  <si>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</si>
  <si>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</si>
  <si>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</si>
  <si>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</si>
  <si>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</si>
  <si>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</si>
  <si>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</si>
  <si>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</si>
  <si>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</si>
  <si>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</si>
  <si>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</si>
  <si>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</si>
  <si>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</si>
  <si>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</si>
  <si>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</si>
  <si>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</si>
  <si>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</si>
  <si>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</si>
  <si>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</si>
  <si>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</si>
  <si>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</si>
  <si>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</si>
  <si>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</si>
  <si>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</si>
  <si>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</si>
  <si>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</si>
  <si>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</si>
  <si>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</si>
  <si>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</si>
  <si>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</si>
  <si>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</si>
  <si>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</si>
  <si>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</si>
  <si>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</si>
  <si>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</si>
  <si>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</si>
  <si>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</si>
  <si>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</si>
  <si>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</si>
  <si>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</si>
  <si>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</si>
  <si>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</si>
  <si>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</si>
  <si>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</si>
  <si>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</si>
  <si>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</si>
  <si>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</si>
  <si>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</si>
  <si>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</si>
  <si>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</si>
  <si>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</si>
  <si>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</si>
  <si>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</si>
  <si>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</si>
  <si>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</si>
  <si>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</si>
  <si>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</si>
  <si>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</si>
  <si>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</si>
  <si>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</si>
  <si>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</si>
  <si>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</si>
  <si>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</si>
  <si>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</si>
  <si>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</si>
  <si>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</si>
  <si>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</si>
  <si>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</si>
  <si>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</si>
  <si>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</si>
  <si>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</si>
  <si>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</si>
  <si>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</si>
  <si>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</si>
  <si>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</si>
  <si>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</si>
  <si>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</si>
  <si>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</si>
  <si>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</si>
  <si>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</si>
  <si>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</si>
  <si>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</si>
  <si>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</si>
  <si>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</si>
  <si>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</si>
  <si>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</si>
  <si>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</si>
  <si>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</si>
  <si>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</si>
  <si>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</si>
  <si>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</si>
  <si>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</si>
  <si>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</si>
  <si>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</si>
  <si>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</si>
  <si>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</si>
  <si>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</si>
  <si>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</si>
  <si>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</si>
  <si>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</si>
  <si>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</si>
  <si>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</si>
  <si>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</si>
  <si>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</si>
  <si>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</si>
  <si>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</si>
  <si>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</si>
  <si>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</si>
  <si>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</si>
  <si>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</si>
  <si>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</si>
  <si>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</si>
  <si>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</si>
  <si>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</si>
  <si>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</si>
  <si>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</si>
  <si>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</si>
  <si>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</si>
  <si>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</si>
  <si>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</si>
  <si>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</si>
  <si>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</si>
  <si>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</si>
  <si>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</si>
  <si>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</si>
  <si>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</si>
  <si>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</si>
  <si>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</si>
  <si>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</si>
  <si>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</si>
  <si>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</si>
  <si>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</si>
  <si>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</si>
  <si>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</si>
  <si>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</si>
  <si>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</si>
  <si>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</si>
  <si>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</si>
  <si>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</si>
  <si>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</si>
  <si>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</si>
  <si>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</si>
  <si>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</si>
  <si>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</si>
  <si>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</si>
  <si>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</si>
  <si>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</si>
  <si>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</si>
  <si>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</si>
  <si>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</si>
  <si>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</si>
  <si>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</si>
  <si>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</si>
  <si>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</si>
  <si>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</si>
  <si>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</si>
  <si>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</si>
  <si>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</si>
  <si>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</si>
  <si>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</si>
  <si>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</si>
  <si>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</si>
  <si>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</si>
  <si>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</si>
  <si>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</si>
  <si>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</si>
  <si>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</si>
  <si>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</si>
  <si>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</si>
  <si>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</si>
  <si>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</si>
  <si>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</si>
  <si>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</si>
  <si>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</si>
  <si>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</si>
  <si>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</si>
  <si>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</si>
  <si>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</si>
  <si>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</si>
  <si>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</si>
  <si>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</si>
  <si>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</si>
  <si>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</si>
  <si>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</si>
  <si>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</si>
  <si>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</si>
  <si>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</si>
  <si>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</si>
  <si>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</si>
  <si>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</si>
  <si>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</si>
  <si>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</si>
  <si>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</si>
  <si>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</si>
  <si>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</si>
  <si>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</si>
  <si>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</si>
  <si>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</si>
  <si>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</si>
  <si>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</si>
  <si>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</si>
  <si>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</si>
  <si>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</si>
  <si>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</si>
  <si>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</si>
  <si>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</si>
  <si>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</si>
  <si>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</si>
  <si>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</si>
  <si>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</si>
  <si>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</si>
  <si>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</si>
  <si>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</si>
  <si>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</si>
  <si>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</si>
  <si>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</si>
  <si>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</si>
  <si>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</si>
  <si>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</si>
  <si>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</si>
  <si>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</si>
  <si>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</si>
  <si>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</si>
  <si>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</si>
  <si>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</si>
  <si>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</si>
  <si>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</si>
  <si>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</si>
  <si>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</si>
  <si>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</si>
  <si>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</si>
  <si>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</si>
  <si>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</si>
  <si>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</si>
  <si>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</si>
  <si>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</si>
  <si>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</si>
  <si>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</si>
  <si>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</si>
  <si>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</si>
  <si>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</si>
  <si>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</si>
  <si>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</si>
  <si>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</si>
  <si>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</si>
  <si>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</si>
  <si>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</si>
  <si>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</si>
  <si>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</si>
  <si>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</si>
  <si>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</si>
  <si>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</si>
  <si>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</si>
  <si>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</si>
  <si>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</si>
  <si>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</si>
  <si>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</si>
  <si>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</si>
  <si>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</si>
  <si>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</si>
  <si>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</si>
  <si>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</si>
  <si>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</si>
  <si>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</si>
  <si>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</si>
  <si>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</si>
  <si>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</si>
  <si>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</si>
  <si>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</si>
  <si>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</si>
  <si>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</si>
  <si>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</si>
  <si>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</si>
  <si>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</si>
  <si>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</si>
  <si>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</si>
  <si>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</si>
  <si>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</si>
  <si>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</si>
  <si>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</si>
  <si>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</si>
  <si>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</si>
  <si>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</si>
  <si>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</si>
  <si>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</si>
  <si>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</si>
  <si>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</si>
  <si>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</si>
  <si>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</si>
  <si>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</si>
  <si>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</si>
  <si>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</si>
  <si>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</si>
  <si>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</si>
  <si>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</si>
  <si>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</si>
  <si>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</si>
  <si>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</si>
  <si>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</si>
  <si>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</si>
  <si>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</si>
  <si>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</si>
  <si>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</si>
  <si>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</si>
  <si>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</si>
  <si>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</si>
  <si>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</si>
  <si>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</si>
  <si>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</si>
  <si>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</si>
  <si>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</si>
  <si>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</si>
  <si>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</si>
  <si>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</si>
  <si>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</si>
  <si>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</si>
  <si>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</si>
  <si>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</si>
  <si>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</si>
  <si>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</si>
  <si>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</si>
  <si>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</si>
  <si>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</si>
  <si>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</si>
  <si>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</si>
  <si>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</si>
  <si>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</si>
  <si>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</si>
  <si>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</si>
  <si>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</si>
  <si>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</si>
  <si>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</si>
  <si>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</si>
  <si>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</si>
  <si>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</si>
  <si>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</si>
  <si>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</si>
  <si>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</si>
  <si>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</si>
  <si>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</si>
  <si>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</si>
  <si>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</si>
  <si>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</si>
  <si>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</si>
  <si>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</si>
  <si>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</si>
  <si>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</si>
  <si>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</si>
  <si>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</si>
  <si>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</si>
  <si>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</si>
  <si>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</si>
  <si>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</si>
  <si>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</si>
  <si>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</si>
  <si>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</si>
  <si>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</si>
  <si>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</si>
  <si>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</si>
  <si>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</si>
  <si>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</si>
  <si>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</si>
  <si>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</si>
  <si>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</si>
  <si>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</si>
  <si>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</si>
  <si>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</si>
  <si>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</si>
  <si>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</si>
  <si>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</si>
  <si>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</si>
  <si>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</si>
  <si>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</si>
  <si>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</si>
  <si>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</si>
  <si>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</si>
  <si>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</si>
  <si>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</si>
  <si>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</si>
  <si>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</si>
  <si>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</si>
  <si>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</si>
  <si>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</si>
  <si>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</si>
  <si>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</si>
  <si>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</si>
  <si>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</si>
  <si>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</si>
  <si>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</si>
  <si>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</si>
  <si>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</si>
  <si>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</si>
  <si>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</si>
  <si>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</si>
  <si>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</si>
  <si>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</si>
  <si>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</si>
  <si>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</si>
  <si>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</si>
  <si>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</si>
  <si>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</si>
  <si>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</si>
  <si>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</si>
  <si>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</si>
  <si>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</si>
  <si>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</si>
  <si>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</si>
  <si>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</si>
  <si>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</si>
  <si>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</si>
  <si>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</si>
  <si>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</si>
  <si>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</si>
  <si>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</si>
  <si>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</si>
  <si>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</si>
  <si>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</si>
  <si>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</si>
  <si>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</si>
  <si>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</si>
  <si>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</si>
  <si>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</si>
  <si>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</si>
  <si>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</si>
  <si>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</si>
  <si>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</si>
  <si>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</si>
  <si>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</si>
  <si>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</si>
  <si>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</si>
  <si>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</si>
  <si>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</si>
  <si>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</si>
  <si>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</si>
  <si>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</si>
  <si>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</si>
  <si>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</si>
  <si>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</si>
  <si>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</si>
  <si>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</si>
  <si>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</si>
  <si>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</si>
  <si>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</si>
  <si>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</si>
  <si>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</si>
  <si>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</si>
  <si>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</si>
  <si>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</si>
  <si>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</si>
  <si>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</si>
  <si>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</si>
  <si>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</si>
  <si>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</si>
  <si>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</si>
  <si>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</si>
  <si>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</si>
  <si>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</si>
  <si>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</si>
  <si>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</si>
  <si>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</si>
  <si>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</si>
  <si>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</si>
  <si>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</si>
  <si>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</si>
  <si>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</si>
  <si>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</si>
  <si>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</si>
  <si>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</si>
  <si>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</si>
  <si>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</si>
  <si>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</si>
  <si>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</si>
  <si>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</si>
  <si>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</si>
  <si>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</si>
  <si>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</si>
  <si>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</si>
  <si>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</si>
  <si>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</si>
  <si>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</si>
  <si>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</si>
  <si>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</si>
  <si>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</si>
  <si>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</si>
  <si>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</si>
  <si>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</si>
  <si>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</si>
  <si>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</si>
  <si>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</si>
  <si>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</si>
  <si>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</si>
  <si>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</si>
  <si>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</si>
  <si>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</si>
  <si>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</si>
  <si>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</si>
  <si>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</si>
  <si>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</si>
  <si>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</si>
  <si>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</si>
  <si>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</si>
  <si>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</si>
  <si>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</si>
  <si>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</si>
  <si>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</si>
  <si>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</si>
  <si>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</si>
  <si>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</si>
  <si>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</si>
  <si>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</si>
  <si>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</si>
  <si>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</si>
  <si>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</si>
  <si>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</si>
  <si>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</si>
  <si>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</si>
  <si>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</si>
  <si>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</si>
  <si>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</si>
  <si>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</si>
  <si>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</si>
  <si>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</si>
  <si>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</si>
  <si>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</si>
  <si>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</si>
  <si>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</si>
  <si>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</si>
  <si>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</si>
  <si>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</si>
  <si>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</si>
  <si>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</si>
  <si>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</si>
  <si>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</si>
  <si>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</si>
  <si>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</si>
  <si>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</si>
  <si>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</si>
  <si>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</si>
  <si>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</si>
  <si>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</si>
  <si>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</si>
  <si>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</si>
  <si>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</si>
  <si>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</si>
  <si>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</si>
  <si>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</si>
  <si>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</si>
  <si>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</si>
  <si>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</si>
  <si>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</si>
  <si>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</si>
  <si>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</si>
  <si>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</si>
  <si>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</si>
  <si>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</si>
  <si>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</si>
  <si>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</si>
  <si>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</si>
  <si>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</si>
  <si>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</si>
  <si>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</si>
  <si>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</si>
  <si>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</si>
  <si>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</si>
  <si>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</si>
  <si>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</si>
  <si>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</si>
  <si>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</si>
  <si>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</si>
  <si>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</si>
  <si>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</si>
  <si>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</si>
  <si>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</si>
  <si>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</si>
  <si>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</si>
  <si>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</si>
  <si>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</si>
  <si>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</si>
  <si>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</si>
  <si>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</si>
  <si>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</si>
  <si>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</si>
  <si>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</si>
  <si>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</si>
  <si>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</si>
  <si>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</si>
  <si>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</si>
  <si>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</si>
  <si>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</si>
  <si>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</si>
  <si>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</si>
  <si>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</si>
  <si>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</si>
  <si>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</si>
  <si>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</si>
  <si>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</si>
  <si>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</si>
  <si>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</si>
  <si>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</si>
  <si>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</si>
  <si>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</si>
  <si>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</si>
  <si>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</si>
  <si>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</si>
  <si>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</si>
  <si>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</si>
  <si>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</si>
  <si>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</si>
  <si>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</si>
  <si>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</si>
  <si>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</si>
  <si>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</si>
  <si>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</si>
  <si>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</si>
  <si>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</si>
  <si>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</si>
  <si>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</si>
  <si>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</si>
  <si>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</si>
  <si>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</si>
  <si>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</si>
  <si>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</si>
  <si>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</si>
  <si>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</si>
  <si>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</si>
  <si>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</si>
  <si>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</si>
  <si>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</si>
  <si>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</si>
  <si>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</si>
  <si>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</si>
  <si>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</si>
  <si>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</si>
  <si>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</si>
  <si>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</si>
  <si>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</si>
  <si>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</si>
  <si>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</si>
  <si>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</si>
  <si>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</si>
  <si>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</si>
  <si>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</si>
  <si>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</si>
  <si>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</si>
  <si>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</si>
  <si>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</si>
  <si>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</si>
  <si>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</si>
  <si>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</si>
  <si>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</si>
  <si>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</si>
  <si>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</si>
  <si>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</si>
  <si>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</si>
  <si>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</si>
  <si>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</si>
  <si>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</si>
  <si>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</si>
  <si>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</si>
  <si>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</si>
  <si>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</si>
  <si>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</si>
  <si>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</si>
  <si>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</si>
  <si>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</si>
  <si>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</si>
  <si>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</si>
  <si>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</si>
  <si>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</si>
  <si>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</si>
  <si>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</si>
  <si>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</si>
  <si>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</si>
  <si>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</si>
  <si>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</si>
  <si>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</si>
  <si>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</si>
  <si>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</si>
  <si>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</si>
  <si>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</si>
  <si>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</si>
  <si>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</si>
  <si>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</si>
  <si>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</si>
  <si>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</si>
  <si>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</si>
  <si>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</si>
  <si>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</si>
  <si>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</si>
  <si>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</si>
  <si>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</si>
  <si>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</si>
  <si>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</si>
  <si>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</si>
  <si>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</si>
  <si>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</si>
  <si>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</si>
  <si>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</si>
  <si>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</si>
  <si>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</si>
  <si>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</si>
  <si>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</si>
  <si>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</si>
  <si>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</si>
  <si>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</si>
  <si>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</si>
  <si>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</si>
  <si>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</si>
  <si>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</si>
  <si>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</si>
  <si>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</si>
  <si>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</si>
  <si>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</si>
  <si>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</si>
  <si>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</si>
  <si>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</si>
  <si>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</si>
  <si>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</si>
  <si>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</si>
  <si>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</si>
  <si>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</si>
  <si>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</si>
  <si>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</si>
  <si>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</si>
  <si>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</si>
  <si>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</si>
  <si>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</si>
  <si>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</si>
  <si>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</si>
  <si>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</si>
  <si>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</si>
  <si>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</si>
  <si>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</si>
  <si>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</si>
  <si>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</si>
  <si>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</si>
  <si>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</si>
  <si>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</si>
  <si>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</si>
  <si>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</si>
  <si>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</si>
  <si>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</si>
  <si>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</si>
  <si>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</si>
  <si>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</si>
  <si>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</si>
  <si>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</si>
  <si>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</si>
  <si>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</si>
  <si>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</si>
  <si>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</si>
  <si>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</si>
  <si>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</si>
  <si>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</si>
  <si>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</si>
  <si>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</si>
  <si>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</si>
  <si>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</si>
  <si>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</si>
  <si>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</si>
  <si>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</si>
  <si>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</si>
  <si>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</si>
  <si>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</si>
  <si>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</si>
  <si>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</si>
  <si>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</si>
  <si>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</si>
  <si>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</si>
  <si>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</si>
  <si>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</si>
  <si>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</si>
  <si>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</si>
  <si>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</si>
  <si>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</si>
  <si>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</si>
  <si>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</si>
  <si>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</si>
  <si>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</si>
  <si>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</si>
  <si>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</si>
  <si>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</si>
  <si>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</si>
  <si>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</si>
  <si>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</si>
  <si>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</si>
  <si>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</si>
  <si>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</si>
  <si>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</si>
  <si>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</si>
  <si>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</si>
  <si>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</si>
  <si>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</si>
  <si>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</si>
  <si>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</si>
  <si>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</si>
  <si>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</si>
  <si>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</si>
  <si>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</si>
  <si>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</si>
  <si>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</si>
  <si>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</si>
  <si>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</si>
  <si>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</si>
  <si>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</si>
  <si>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</si>
  <si>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</si>
  <si>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</si>
  <si>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</si>
  <si>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</si>
  <si>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</si>
  <si>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</si>
  <si>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</si>
  <si>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</si>
  <si>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</si>
  <si>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</si>
  <si>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</si>
  <si>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</si>
  <si>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</si>
  <si>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</si>
  <si>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</si>
  <si>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</si>
  <si>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</si>
  <si>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</si>
  <si>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</si>
  <si>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</si>
  <si>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</si>
  <si>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</si>
  <si>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</si>
  <si>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</si>
  <si>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</si>
  <si>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</si>
  <si>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</si>
  <si>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</si>
  <si>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</si>
  <si>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</si>
  <si>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</si>
  <si>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</si>
  <si>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</si>
  <si>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</si>
  <si>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</si>
  <si>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</si>
  <si>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</si>
  <si>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</si>
  <si>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</si>
  <si>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</si>
  <si>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</si>
  <si>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</si>
  <si>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</si>
  <si>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</si>
  <si>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</si>
  <si>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</si>
  <si>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</si>
  <si>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</si>
  <si>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</si>
  <si>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</si>
  <si>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</si>
  <si>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</si>
  <si>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</si>
  <si>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</si>
  <si>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</si>
  <si>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</si>
  <si>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</si>
  <si>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</si>
  <si>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</si>
  <si>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</si>
  <si>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</si>
  <si>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</si>
  <si>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</si>
  <si>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</si>
  <si>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</si>
  <si>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</si>
  <si>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</si>
  <si>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</si>
  <si>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</si>
  <si>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</si>
  <si>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</si>
  <si>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</si>
  <si>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</si>
  <si>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</si>
  <si>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</si>
  <si>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</si>
  <si>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</si>
  <si>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</si>
  <si>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</si>
  <si>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</si>
  <si>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</si>
  <si>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</si>
  <si>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</si>
  <si>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</si>
  <si>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</si>
  <si>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</si>
  <si>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</si>
  <si>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</si>
  <si>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</si>
  <si>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</si>
  <si>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</si>
  <si>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</si>
  <si>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</si>
  <si>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</si>
  <si>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</si>
  <si>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</si>
  <si>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</si>
  <si>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</si>
  <si>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</si>
  <si>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</si>
  <si>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</si>
  <si>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</si>
  <si>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</si>
  <si>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</si>
  <si>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</si>
  <si>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</si>
  <si>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</si>
  <si>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</si>
  <si>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</si>
  <si>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</si>
  <si>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</si>
  <si>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</si>
  <si>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</si>
  <si>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</si>
  <si>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</si>
  <si>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</si>
  <si>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</si>
  <si>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</si>
  <si>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</si>
  <si>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</si>
  <si>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</si>
  <si>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</si>
  <si>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</si>
  <si>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</si>
  <si>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</si>
  <si>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</si>
  <si>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</si>
  <si>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</si>
  <si>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</si>
  <si>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</si>
  <si>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</si>
  <si>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</si>
  <si>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</si>
  <si>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</si>
  <si>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</si>
  <si>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</si>
  <si>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</si>
  <si>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</si>
  <si>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</si>
  <si>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</si>
  <si>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</si>
  <si>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</si>
  <si>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</si>
  <si>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</si>
  <si>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</si>
  <si>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</si>
  <si>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</si>
  <si>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</si>
  <si>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</si>
  <si>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</si>
  <si>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</si>
  <si>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</si>
  <si>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</si>
  <si>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</si>
  <si>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</si>
  <si>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</si>
  <si>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</si>
  <si>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</si>
  <si>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</si>
  <si>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</si>
  <si>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</si>
  <si>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</si>
  <si>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</si>
  <si>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</si>
  <si>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</si>
  <si>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</si>
  <si>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</si>
  <si>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</si>
  <si>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</si>
  <si>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</si>
  <si>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</si>
  <si>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</si>
  <si>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</si>
  <si>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</si>
  <si>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</si>
  <si>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</si>
  <si>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</si>
  <si>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</si>
  <si>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</si>
  <si>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</si>
  <si>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</si>
  <si>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</si>
  <si>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</si>
  <si>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</si>
  <si>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</si>
  <si>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</si>
  <si>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</si>
  <si>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</si>
  <si>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</si>
  <si>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</si>
  <si>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</si>
  <si>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</si>
  <si>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</si>
  <si>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</si>
  <si>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</si>
  <si>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</si>
  <si>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</si>
  <si>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</si>
  <si>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</si>
  <si>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</si>
  <si>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</si>
  <si>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</si>
  <si>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</si>
  <si>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</si>
  <si>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</si>
  <si>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</si>
  <si>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</si>
  <si>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</si>
  <si>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</si>
  <si>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</si>
  <si>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</si>
  <si>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</si>
  <si>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</si>
  <si>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</si>
  <si>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</si>
  <si>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</si>
  <si>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</si>
  <si>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</si>
  <si>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</si>
  <si>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</si>
  <si>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</si>
  <si>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</si>
  <si>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</si>
  <si>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</si>
  <si>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</si>
  <si>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</si>
  <si>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</si>
  <si>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</si>
  <si>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</si>
  <si>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</si>
  <si>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</si>
  <si>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</si>
  <si>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</si>
  <si>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</si>
  <si>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</si>
  <si>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</si>
  <si>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</si>
  <si>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</si>
  <si>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</si>
  <si>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</si>
  <si>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</si>
  <si>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</si>
  <si>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</si>
  <si>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</si>
  <si>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</si>
  <si>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</si>
  <si>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</si>
  <si>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</si>
  <si>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</si>
  <si>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</si>
  <si>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</si>
  <si>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</si>
  <si>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</si>
  <si>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</si>
  <si>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</si>
  <si>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</si>
  <si>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</si>
  <si>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</si>
  <si>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</si>
  <si>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</si>
  <si>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</si>
  <si>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</si>
  <si>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</si>
  <si>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</si>
  <si>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</si>
  <si>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</si>
  <si>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</si>
  <si>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</si>
  <si>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</si>
  <si>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</si>
  <si>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</si>
  <si>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</si>
  <si>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</si>
  <si>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</si>
  <si>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</si>
  <si>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</si>
  <si>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</si>
  <si>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</si>
  <si>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</si>
  <si>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</si>
  <si>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</si>
  <si>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</si>
  <si>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</si>
  <si>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</si>
  <si>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</si>
  <si>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</si>
  <si>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</si>
  <si>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</si>
  <si>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</si>
  <si>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</si>
  <si>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</si>
  <si>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</si>
  <si>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</si>
  <si>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</si>
  <si>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</si>
  <si>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</si>
  <si>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</si>
  <si>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</si>
  <si>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</si>
  <si>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</si>
  <si>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</si>
  <si>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</si>
  <si>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</si>
  <si>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</si>
  <si>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</si>
  <si>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</si>
  <si>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</si>
  <si>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</si>
  <si>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</si>
  <si>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</si>
  <si>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</si>
  <si>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</si>
  <si>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</si>
  <si>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</si>
  <si>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</si>
  <si>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</si>
  <si>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</si>
  <si>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</si>
  <si>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</si>
  <si>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</si>
  <si>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</si>
  <si>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</si>
  <si>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</si>
  <si>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</si>
  <si>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</si>
  <si>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</si>
  <si>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</si>
  <si>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</si>
  <si>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</si>
  <si>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</si>
  <si>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</si>
  <si>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</si>
  <si>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</si>
  <si>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</si>
  <si>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</si>
  <si>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</si>
  <si>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</si>
  <si>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</si>
  <si>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</si>
  <si>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</si>
  <si>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</si>
  <si>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</si>
  <si>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</si>
  <si>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</si>
  <si>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</si>
  <si>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</si>
  <si>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</si>
  <si>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</si>
  <si>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</si>
  <si>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</si>
  <si>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</si>
  <si>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</si>
  <si>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</si>
  <si>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</si>
  <si>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</si>
  <si>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</si>
  <si>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</si>
  <si>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</si>
  <si>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</si>
  <si>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</si>
  <si>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</si>
  <si>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</si>
  <si>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</si>
  <si>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</si>
  <si>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</si>
  <si>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</si>
  <si>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</si>
  <si>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</si>
  <si>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</si>
  <si>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</si>
  <si>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</si>
  <si>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</si>
  <si>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</si>
  <si>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</si>
  <si>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</si>
  <si>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</si>
  <si>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</si>
  <si>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</si>
  <si>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</si>
  <si>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</si>
  <si>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</si>
  <si>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</si>
  <si>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</si>
  <si>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</si>
  <si>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</si>
  <si>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</si>
  <si>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</si>
  <si>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</si>
  <si>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</si>
  <si>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</si>
  <si>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</si>
  <si>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</si>
  <si>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</si>
  <si>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</si>
  <si>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</si>
  <si>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</si>
  <si>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</si>
  <si>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</si>
  <si>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</si>
  <si>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</si>
  <si>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</si>
  <si>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</si>
  <si>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</si>
  <si>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</si>
  <si>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</si>
  <si>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</si>
  <si>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</si>
  <si>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</si>
  <si>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</si>
  <si>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</si>
  <si>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</si>
  <si>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</si>
  <si>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</si>
  <si>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</si>
  <si>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</si>
  <si>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</si>
  <si>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</si>
  <si>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</si>
  <si>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</si>
  <si>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</si>
  <si>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</si>
  <si>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</si>
  <si>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</si>
  <si>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</si>
  <si>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</si>
  <si>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</si>
  <si>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</si>
  <si>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</si>
  <si>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</si>
  <si>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</si>
  <si>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</si>
  <si>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</si>
  <si>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</si>
  <si>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</si>
  <si>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</si>
  <si>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</si>
  <si>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</si>
  <si>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</si>
  <si>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</si>
  <si>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</si>
  <si>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</si>
  <si>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</si>
  <si>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</si>
  <si>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</si>
  <si>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</si>
  <si>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</si>
  <si>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</si>
  <si>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</si>
  <si>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</si>
  <si>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</si>
  <si>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</si>
  <si>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</si>
  <si>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</si>
  <si>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</si>
  <si>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</si>
  <si>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</si>
  <si>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</si>
  <si>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</si>
  <si>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</si>
  <si>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</si>
  <si>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</si>
  <si>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</si>
  <si>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</si>
  <si>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</si>
  <si>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</si>
  <si>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</si>
  <si>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</si>
  <si>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</si>
  <si>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</si>
  <si>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</si>
  <si>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</si>
  <si>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</si>
  <si>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</si>
  <si>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</si>
  <si>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</si>
  <si>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</si>
  <si>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</si>
  <si>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</si>
  <si>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</si>
  <si>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</si>
  <si>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</si>
  <si>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</si>
  <si>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</si>
  <si>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</si>
  <si>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</si>
  <si>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</si>
  <si>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</si>
  <si>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</si>
  <si>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</si>
  <si>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</si>
  <si>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</si>
  <si>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</si>
  <si>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</si>
  <si>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</si>
  <si>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</si>
  <si>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</si>
  <si>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</si>
  <si>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</si>
  <si>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</si>
  <si>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</si>
  <si>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</si>
  <si>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</si>
  <si>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</si>
  <si>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</si>
  <si>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</si>
  <si>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</si>
  <si>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</si>
  <si>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</si>
  <si>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</si>
  <si>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</si>
  <si>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</si>
  <si>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</si>
  <si>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</si>
  <si>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</si>
  <si>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</si>
  <si>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</si>
  <si>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</si>
  <si>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</si>
  <si>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</si>
  <si>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</si>
  <si>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</si>
  <si>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</si>
  <si>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</si>
  <si>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</si>
  <si>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</si>
  <si>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</si>
  <si>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</si>
  <si>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</si>
  <si>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</si>
  <si>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</si>
  <si>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</si>
  <si>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</si>
  <si>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</si>
  <si>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</si>
  <si>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</si>
  <si>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</si>
  <si>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</si>
  <si>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</si>
  <si>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</si>
  <si>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</si>
  <si>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</si>
  <si>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</si>
  <si>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</si>
  <si>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</si>
  <si>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</si>
  <si>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</si>
  <si>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</si>
  <si>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</si>
  <si>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</si>
  <si>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</si>
  <si>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</si>
  <si>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</si>
  <si>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</si>
  <si>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</si>
  <si>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</si>
  <si>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</si>
  <si>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</si>
  <si>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</si>
  <si>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</si>
  <si>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</si>
  <si>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</si>
  <si>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</si>
  <si>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</si>
  <si>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</si>
  <si>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</si>
  <si>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</si>
  <si>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</si>
  <si>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</si>
  <si>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</si>
  <si>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</si>
  <si>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</si>
  <si>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</si>
  <si>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</si>
  <si>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</si>
  <si>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</si>
  <si>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</si>
  <si>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</si>
  <si>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</si>
  <si>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</si>
  <si>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</si>
  <si>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</si>
  <si>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</si>
  <si>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</si>
  <si>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</si>
  <si>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</si>
  <si>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</si>
  <si>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</si>
  <si>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</si>
  <si>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</si>
  <si>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</si>
  <si>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</si>
  <si>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</si>
  <si>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</si>
  <si>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</si>
  <si>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</si>
  <si>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</si>
  <si>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</si>
  <si>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</si>
  <si>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</si>
  <si>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</si>
  <si>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</si>
  <si>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</si>
  <si>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</si>
  <si>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</si>
  <si>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</si>
  <si>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</si>
  <si>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</si>
  <si>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</si>
  <si>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</si>
  <si>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</si>
  <si>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</si>
  <si>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</si>
  <si>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</si>
  <si>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</si>
  <si>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</si>
  <si>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</si>
  <si>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</si>
  <si>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</si>
  <si>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</si>
  <si>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</si>
  <si>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</si>
  <si>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</si>
  <si>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</si>
  <si>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</si>
  <si>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</si>
  <si>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</si>
  <si>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</si>
  <si>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</si>
  <si>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</si>
  <si>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</si>
  <si>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</si>
  <si>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</si>
  <si>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</si>
  <si>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</si>
  <si>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</si>
  <si>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</si>
  <si>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</si>
  <si>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</si>
  <si>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</si>
  <si>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</si>
  <si>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</si>
  <si>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</si>
  <si>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</si>
  <si>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</si>
  <si>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</si>
  <si>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</si>
  <si>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</si>
  <si>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</si>
  <si>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</si>
  <si>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</si>
  <si>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</si>
  <si>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</si>
  <si>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</si>
  <si>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</si>
  <si>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</si>
  <si>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</si>
  <si>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</si>
  <si>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</si>
  <si>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</si>
  <si>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</si>
  <si>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</si>
  <si>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</si>
  <si>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</si>
  <si>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</si>
  <si>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</si>
  <si>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</si>
  <si>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</si>
  <si>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</si>
  <si>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</si>
  <si>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</si>
  <si>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</si>
  <si>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</si>
  <si>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</si>
  <si>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</si>
  <si>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</si>
  <si>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</si>
  <si>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</si>
  <si>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</si>
  <si>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</si>
  <si>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</si>
  <si>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</si>
  <si>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</si>
  <si>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</si>
  <si>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</si>
  <si>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</si>
  <si>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</si>
  <si>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</si>
  <si>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</si>
  <si>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</si>
  <si>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</si>
  <si>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</si>
  <si>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</si>
  <si>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</si>
  <si>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</si>
  <si>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</si>
  <si>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</si>
  <si>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</si>
  <si>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</si>
  <si>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</si>
  <si>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</si>
  <si>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</si>
  <si>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</si>
  <si>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</si>
  <si>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</si>
  <si>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</si>
  <si>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</si>
  <si>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</si>
  <si>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</si>
  <si>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</si>
  <si>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</si>
  <si>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</si>
  <si>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</si>
  <si>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</si>
  <si>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</si>
  <si>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</si>
  <si>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</si>
  <si>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</si>
  <si>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</si>
  <si>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</si>
  <si>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</si>
  <si>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</si>
  <si>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</si>
  <si>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</si>
  <si>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</si>
  <si>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</si>
  <si>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</si>
  <si>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</si>
  <si>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</si>
  <si>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</si>
  <si>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</si>
  <si>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</si>
  <si>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</si>
  <si>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</si>
  <si>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</si>
  <si>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</si>
  <si>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</si>
  <si>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</si>
  <si>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</si>
  <si>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</si>
  <si>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</si>
  <si>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</si>
  <si>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</si>
  <si>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</si>
  <si>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</si>
  <si>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</si>
  <si>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</si>
  <si>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</si>
  <si>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</si>
  <si>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</si>
  <si>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</si>
  <si>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</si>
  <si>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</si>
  <si>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</si>
  <si>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</si>
  <si>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</si>
  <si>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</si>
  <si>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</si>
  <si>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</si>
  <si>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</si>
  <si>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</si>
  <si>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</si>
  <si>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</si>
  <si>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</si>
  <si>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</si>
  <si>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</si>
  <si>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</si>
  <si>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</si>
  <si>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</si>
  <si>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</si>
  <si>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</si>
  <si>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</si>
  <si>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</si>
  <si>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</si>
  <si>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</si>
  <si>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</si>
  <si>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</si>
  <si>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</si>
  <si>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</si>
  <si>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</si>
  <si>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</si>
  <si>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</si>
  <si>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</si>
  <si>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</si>
  <si>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</si>
  <si>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</si>
  <si>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</si>
  <si>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</si>
  <si>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</si>
  <si>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</si>
  <si>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</si>
  <si>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</si>
  <si>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</si>
  <si>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</si>
  <si>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</si>
  <si>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</si>
  <si>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</si>
  <si>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</si>
  <si>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</si>
  <si>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</si>
  <si>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</si>
  <si>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</si>
  <si>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</si>
  <si>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</si>
  <si>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</si>
  <si>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</si>
  <si>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</si>
  <si>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</si>
  <si>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</si>
  <si>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</si>
  <si>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</si>
  <si>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</si>
  <si>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</si>
  <si>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</si>
  <si>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</si>
  <si>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</si>
  <si>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</si>
  <si>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</si>
  <si>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</si>
  <si>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</si>
  <si>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</si>
  <si>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</si>
  <si>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</si>
  <si>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</si>
  <si>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</si>
  <si>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</si>
  <si>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</si>
  <si>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</si>
  <si>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</si>
  <si>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</si>
  <si>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</si>
  <si>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</si>
  <si>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</si>
  <si>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</si>
  <si>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</si>
  <si>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</si>
  <si>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</si>
  <si>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</si>
  <si>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</si>
  <si>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</si>
  <si>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</si>
  <si>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</si>
  <si>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</si>
  <si>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</si>
  <si>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</si>
  <si>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</si>
  <si>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</si>
  <si>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</si>
  <si>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</si>
  <si>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</si>
  <si>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</si>
  <si>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</si>
  <si>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</si>
  <si>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</si>
  <si>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</si>
  <si>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</si>
  <si>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</si>
  <si>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</si>
  <si>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</si>
  <si>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</si>
  <si>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</si>
  <si>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</si>
  <si>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</si>
  <si>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</si>
  <si>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</si>
  <si>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</si>
  <si>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</si>
  <si>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</si>
  <si>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</si>
  <si>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</si>
  <si>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</si>
  <si>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</si>
  <si>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</si>
  <si>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</si>
  <si>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</si>
  <si>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</si>
  <si>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</si>
  <si>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</si>
  <si>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</si>
  <si>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</si>
  <si>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</si>
  <si>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</si>
  <si>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</si>
  <si>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</si>
  <si>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</si>
  <si>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</si>
  <si>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</si>
  <si>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</si>
  <si>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</si>
  <si>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</si>
  <si>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</si>
  <si>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</si>
  <si>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</si>
  <si>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</si>
  <si>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</si>
  <si>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</si>
  <si>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</si>
  <si>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</si>
  <si>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</si>
  <si>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</si>
  <si>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</si>
  <si>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</si>
  <si>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</si>
  <si>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</si>
  <si>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</si>
  <si>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</si>
  <si>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</si>
  <si>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</si>
  <si>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</si>
  <si>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</si>
  <si>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</si>
  <si>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</si>
  <si>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</si>
  <si>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</si>
  <si>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</si>
  <si>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</si>
  <si>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</si>
  <si>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</si>
  <si>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</si>
  <si>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</si>
  <si>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</si>
  <si>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</si>
  <si>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</si>
  <si>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</si>
  <si>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</si>
  <si>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</si>
  <si>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</si>
  <si>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</si>
  <si>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</si>
  <si>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</si>
  <si>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</si>
  <si>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</si>
  <si>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</si>
  <si>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</si>
  <si>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</si>
  <si>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</si>
  <si>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</si>
  <si>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</si>
  <si>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</si>
  <si>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</si>
  <si>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</si>
  <si>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</si>
  <si>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</si>
  <si>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</si>
  <si>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</si>
  <si>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</si>
  <si>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</si>
  <si>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</si>
  <si>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</si>
  <si>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</si>
  <si>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</si>
  <si>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</si>
  <si>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</si>
  <si>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</si>
  <si>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</si>
  <si>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</si>
  <si>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</si>
  <si>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</si>
  <si>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</si>
  <si>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</si>
  <si>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</si>
  <si>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</si>
  <si>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</si>
  <si>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</si>
  <si>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</si>
  <si>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</si>
  <si>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</si>
  <si>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</si>
  <si>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</si>
  <si>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</si>
  <si>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</si>
  <si>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</si>
  <si>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</si>
  <si>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</si>
  <si>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</si>
  <si>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</si>
  <si>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</si>
  <si>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</si>
  <si>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</si>
  <si>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</si>
  <si>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</si>
  <si>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</si>
  <si>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</si>
  <si>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</si>
  <si>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</si>
  <si>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</si>
  <si>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</si>
  <si>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</si>
  <si>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</si>
  <si>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</si>
  <si>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</si>
  <si>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</si>
  <si>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</si>
  <si>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</si>
  <si>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</si>
  <si>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</si>
  <si>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</si>
  <si>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</si>
  <si>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</si>
  <si>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</si>
  <si>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</si>
  <si>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</si>
  <si>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</si>
  <si>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</si>
  <si>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</si>
  <si>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</si>
  <si>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</si>
  <si>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</si>
  <si>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</si>
  <si>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</si>
  <si>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</si>
  <si>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</si>
  <si>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</si>
  <si>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</si>
  <si>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</si>
  <si>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</si>
  <si>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</si>
  <si>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</si>
  <si>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</si>
  <si>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</si>
  <si>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</si>
  <si>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</si>
  <si>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</si>
  <si>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</si>
  <si>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</si>
  <si>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</si>
  <si>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</si>
  <si>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</si>
  <si>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</si>
  <si>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</si>
  <si>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</si>
  <si>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</si>
  <si>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</si>
  <si>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</si>
  <si>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</si>
  <si>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</si>
  <si>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</si>
  <si>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</si>
  <si>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</si>
  <si>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</si>
  <si>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</si>
  <si>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</si>
  <si>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</si>
  <si>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</si>
  <si>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</si>
  <si>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</si>
  <si>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</si>
  <si>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</si>
  <si>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</si>
  <si>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</si>
  <si>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</si>
  <si>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</si>
  <si>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</si>
  <si>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</si>
  <si>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</si>
  <si>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</si>
  <si>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</si>
  <si>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</si>
  <si>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</si>
  <si>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</si>
  <si>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</si>
  <si>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</si>
  <si>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</si>
  <si>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</si>
  <si>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</si>
  <si>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</si>
  <si>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</si>
  <si>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</si>
  <si>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</si>
  <si>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</si>
  <si>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</si>
  <si>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</si>
  <si>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</si>
  <si>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</si>
  <si>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</si>
  <si>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</si>
  <si>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</si>
  <si>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</si>
  <si>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</si>
  <si>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</si>
  <si>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</si>
  <si>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</si>
  <si>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</si>
  <si>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</si>
  <si>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</si>
  <si>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</si>
  <si>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</si>
  <si>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</si>
  <si>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</si>
  <si>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</si>
  <si>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</si>
  <si>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</si>
  <si>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</si>
  <si>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</si>
  <si>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</si>
  <si>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</si>
  <si>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</si>
  <si>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</si>
  <si>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</si>
  <si>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</si>
  <si>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</si>
  <si>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</si>
  <si>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</si>
  <si>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</si>
  <si>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</si>
  <si>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</si>
  <si>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</si>
  <si>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</si>
  <si>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</si>
  <si>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</si>
  <si>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</si>
  <si>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</si>
  <si>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</si>
  <si>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</si>
  <si>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</si>
  <si>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</si>
  <si>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</si>
  <si>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</si>
  <si>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</si>
  <si>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</si>
  <si>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</si>
  <si>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</si>
  <si>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</si>
  <si>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</si>
  <si>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</si>
  <si>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</si>
  <si>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</si>
  <si>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</si>
  <si>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</si>
  <si>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</si>
  <si>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</si>
  <si>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</si>
  <si>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</si>
  <si>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</si>
  <si>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</si>
  <si>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</si>
  <si>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</si>
  <si>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</si>
  <si>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</si>
  <si>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</si>
  <si>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</si>
  <si>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</si>
  <si>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</si>
  <si>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</si>
  <si>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</si>
  <si>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</si>
  <si>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</si>
  <si>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</si>
  <si>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</si>
  <si>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</si>
  <si>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</si>
  <si>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</si>
  <si>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</si>
  <si>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</si>
  <si>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</si>
  <si>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</si>
  <si>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</si>
  <si>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</si>
  <si>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</si>
  <si>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</si>
  <si>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</si>
  <si>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</si>
  <si>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</si>
  <si>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</si>
  <si>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</si>
  <si>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</si>
  <si>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</si>
  <si>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</si>
  <si>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</si>
  <si>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</si>
  <si>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</si>
  <si>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</si>
  <si>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</si>
  <si>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</si>
  <si>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</si>
  <si>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</si>
  <si>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</si>
  <si>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</si>
  <si>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</si>
  <si>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</si>
  <si>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</si>
  <si>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</si>
  <si>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</si>
  <si>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</si>
  <si>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</si>
  <si>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</si>
  <si>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</si>
  <si>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</si>
  <si>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</si>
  <si>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</si>
  <si>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</si>
  <si>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</si>
  <si>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</si>
  <si>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</si>
  <si>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</si>
  <si>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</si>
  <si>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</si>
  <si>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</si>
  <si>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</si>
  <si>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</si>
  <si>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</si>
  <si>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</si>
  <si>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</si>
  <si>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</si>
  <si>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</si>
  <si>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</si>
  <si>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</si>
  <si>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</si>
  <si>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</si>
  <si>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</si>
  <si>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</si>
  <si>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</si>
  <si>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</si>
  <si>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</si>
  <si>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</si>
  <si>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</si>
  <si>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</si>
  <si>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</si>
  <si>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</si>
  <si>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</si>
  <si>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</si>
  <si>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</si>
  <si>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</si>
  <si>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</si>
  <si>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</si>
  <si>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</si>
  <si>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</si>
  <si>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</si>
  <si>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</si>
  <si>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</si>
  <si>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</si>
  <si>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</si>
  <si>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</si>
  <si>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</si>
  <si>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</si>
  <si>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</si>
  <si>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</si>
  <si>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</si>
  <si>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</si>
  <si>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</si>
  <si>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</si>
  <si>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</si>
  <si>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</si>
  <si>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</si>
  <si>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</si>
  <si>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</si>
  <si>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</si>
  <si>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</si>
  <si>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</si>
  <si>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</si>
  <si>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</si>
  <si>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</si>
  <si>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</si>
  <si>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</si>
  <si>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</si>
  <si>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</si>
  <si>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</si>
  <si>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</si>
  <si>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</si>
  <si>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</si>
  <si>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</si>
  <si>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</si>
  <si>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</si>
  <si>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</si>
  <si>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</si>
  <si>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</si>
  <si>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</si>
  <si>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</si>
  <si>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</si>
  <si>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</si>
  <si>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</si>
  <si>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</si>
  <si>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</si>
  <si>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</si>
  <si>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</si>
  <si>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</si>
  <si>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</si>
  <si>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</si>
  <si>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</si>
  <si>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</si>
  <si>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</si>
  <si>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</si>
  <si>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</si>
  <si>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</si>
  <si>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</si>
  <si>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</si>
  <si>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</si>
  <si>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</si>
  <si>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</si>
  <si>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</si>
  <si>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</si>
  <si>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</si>
  <si>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</si>
  <si>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</si>
  <si>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</si>
  <si>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</si>
  <si>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</si>
  <si>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</si>
  <si>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</si>
  <si>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</si>
  <si>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</si>
  <si>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</si>
  <si>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</si>
  <si>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</si>
  <si>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</si>
  <si>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</si>
  <si>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</si>
  <si>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</si>
  <si>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</si>
  <si>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</si>
  <si>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</si>
  <si>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</si>
  <si>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</si>
  <si>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</si>
  <si>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</si>
  <si>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</si>
  <si>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</si>
  <si>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</si>
  <si>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</si>
  <si>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</si>
  <si>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</si>
  <si>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</si>
  <si>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</si>
  <si>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</si>
  <si>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</si>
  <si>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</si>
  <si>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</si>
  <si>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</si>
  <si>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</si>
  <si>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</si>
  <si>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</si>
  <si>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</si>
  <si>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</si>
  <si>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</si>
  <si>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</si>
  <si>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</si>
  <si>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</si>
  <si>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</si>
  <si>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</si>
  <si>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</si>
  <si>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</si>
  <si>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</si>
  <si>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</si>
  <si>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</si>
  <si>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</si>
  <si>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</si>
  <si>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</si>
  <si>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</si>
  <si>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</si>
  <si>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</si>
  <si>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</si>
  <si>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</si>
  <si>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</si>
  <si>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</si>
  <si>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</si>
  <si>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</si>
  <si>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</si>
  <si>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</si>
  <si>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</si>
  <si>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</si>
  <si>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</si>
  <si>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</si>
  <si>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</si>
  <si>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</si>
  <si>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</si>
  <si>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</si>
  <si>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</si>
  <si>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</si>
  <si>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</si>
  <si>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</si>
  <si>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</si>
  <si>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</si>
  <si>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</si>
  <si>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</si>
  <si>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</si>
  <si>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</si>
  <si>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</si>
  <si>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</si>
  <si>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</si>
  <si>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</si>
  <si>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</si>
  <si>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</si>
  <si>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</si>
  <si>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</si>
  <si>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</si>
  <si>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</si>
  <si>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</si>
  <si>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</si>
  <si>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</si>
  <si>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</si>
  <si>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</si>
  <si>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</si>
  <si>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</si>
  <si>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</si>
  <si>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</si>
  <si>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</si>
  <si>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</si>
  <si>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</si>
  <si>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</si>
  <si>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</si>
  <si>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</si>
  <si>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</si>
  <si>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</si>
  <si>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</si>
  <si>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</si>
  <si>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</si>
  <si>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</si>
  <si>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</si>
  <si>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</si>
  <si>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</si>
  <si>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</si>
  <si>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</si>
  <si>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</si>
  <si>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</si>
  <si>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</si>
  <si>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</si>
  <si>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</si>
  <si>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</si>
  <si>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</si>
  <si>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</si>
  <si>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</si>
  <si>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</si>
  <si>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</si>
  <si>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</si>
  <si>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</si>
  <si>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</si>
  <si>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</si>
  <si>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</si>
  <si>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</si>
  <si>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</si>
  <si>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</si>
  <si>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</si>
  <si>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</si>
  <si>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</si>
  <si>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</si>
  <si>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</si>
  <si>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</si>
  <si>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</si>
  <si>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</si>
  <si>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</si>
  <si>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</si>
  <si>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</si>
  <si>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</si>
  <si>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</si>
  <si>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</si>
  <si>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</si>
  <si>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</si>
  <si>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</si>
  <si>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</si>
  <si>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</si>
  <si>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</si>
  <si>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</si>
  <si>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</si>
  <si>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</si>
  <si>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</si>
  <si>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</si>
  <si>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</si>
  <si>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</si>
  <si>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</si>
  <si>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</si>
  <si>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</si>
  <si>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</si>
  <si>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</si>
  <si>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</si>
  <si>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</si>
  <si>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</si>
  <si>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</si>
  <si>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</si>
  <si>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</si>
  <si>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</si>
  <si>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</si>
  <si>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</si>
  <si>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</si>
  <si>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</si>
  <si>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</si>
  <si>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</si>
  <si>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</si>
  <si>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</si>
  <si>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</si>
  <si>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</si>
  <si>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</si>
  <si>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</si>
  <si>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</si>
  <si>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</si>
  <si>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</si>
  <si>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</si>
  <si>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</si>
  <si>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</si>
  <si>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</si>
  <si>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</si>
  <si>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</si>
  <si>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</si>
  <si>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</si>
  <si>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</si>
  <si>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</si>
  <si>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</si>
  <si>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</si>
  <si>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</si>
  <si>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</si>
  <si>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</si>
  <si>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</si>
  <si>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</si>
  <si>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</si>
  <si>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</si>
  <si>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</si>
  <si>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</si>
  <si>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</si>
  <si>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</si>
  <si>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</si>
  <si>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</si>
  <si>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</si>
  <si>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</si>
  <si>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</si>
  <si>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</si>
  <si>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</si>
  <si>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</si>
  <si>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</si>
  <si>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</si>
  <si>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</si>
  <si>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</si>
  <si>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</si>
  <si>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</si>
  <si>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</si>
  <si>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</si>
  <si>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</si>
  <si>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</si>
  <si>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</si>
  <si>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</si>
  <si>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</si>
  <si>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</si>
  <si>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</si>
  <si>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</si>
  <si>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</si>
  <si>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</si>
  <si>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</si>
  <si>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</si>
  <si>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</si>
  <si>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</si>
  <si>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</si>
  <si>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</si>
  <si>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</si>
  <si>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</si>
  <si>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</si>
  <si>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</si>
  <si>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</si>
  <si>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</si>
  <si>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</si>
  <si>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</si>
  <si>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</si>
  <si>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</si>
  <si>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</si>
  <si>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</si>
  <si>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</si>
  <si>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</si>
  <si>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</si>
  <si>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</si>
  <si>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</si>
  <si>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</si>
  <si>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</si>
  <si>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</si>
  <si>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</si>
  <si>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</si>
  <si>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</si>
  <si>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</si>
  <si>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</si>
  <si>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</si>
  <si>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</si>
  <si>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</si>
  <si>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</si>
  <si>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</si>
  <si>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</si>
  <si>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</si>
  <si>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</si>
  <si>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</si>
  <si>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</si>
  <si>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</si>
  <si>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</si>
  <si>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</si>
  <si>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</si>
  <si>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</si>
  <si>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</si>
  <si>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</si>
  <si>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</si>
  <si>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</si>
  <si>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</si>
  <si>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</si>
  <si>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</si>
  <si>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</si>
  <si>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</si>
  <si>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</si>
  <si>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</si>
  <si>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</si>
  <si>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</si>
  <si>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</si>
  <si>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</si>
  <si>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</si>
  <si>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</si>
  <si>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</si>
  <si>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</si>
  <si>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</si>
  <si>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</si>
  <si>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</si>
  <si>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</si>
  <si>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</si>
  <si>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</si>
  <si>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</si>
  <si>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</si>
  <si>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</si>
  <si>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</si>
  <si>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</si>
  <si>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</si>
  <si>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</si>
  <si>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</si>
  <si>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</si>
  <si>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</si>
  <si>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</si>
  <si>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</si>
  <si>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</si>
  <si>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</si>
  <si>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</si>
  <si>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</si>
  <si>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</si>
  <si>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</si>
  <si>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</si>
  <si>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</si>
  <si>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</si>
  <si>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</si>
  <si>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</si>
  <si>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</si>
  <si>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</si>
  <si>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</si>
  <si>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</si>
  <si>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</si>
  <si>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</si>
  <si>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</si>
  <si>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</si>
  <si>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</si>
  <si>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</si>
  <si>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</si>
  <si>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</si>
  <si>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</si>
  <si>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</si>
  <si>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</si>
  <si>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</si>
  <si>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</si>
  <si>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</si>
  <si>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</si>
  <si>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</si>
  <si>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</si>
  <si>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</si>
  <si>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</si>
  <si>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</si>
  <si>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</si>
  <si>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</si>
  <si>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</si>
  <si>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</si>
  <si>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</si>
  <si>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</si>
  <si>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</si>
  <si>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</si>
  <si>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</si>
  <si>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</si>
  <si>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</si>
  <si>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</si>
  <si>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</si>
  <si>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</si>
  <si>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</si>
  <si>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</si>
  <si>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</si>
  <si>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</si>
  <si>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</si>
  <si>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</si>
  <si>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</si>
  <si>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</si>
  <si>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</si>
  <si>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</si>
  <si>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</si>
  <si>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</si>
  <si>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</si>
  <si>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</si>
  <si>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</si>
  <si>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</si>
  <si>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</si>
  <si>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</si>
  <si>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</si>
  <si>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</si>
  <si>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</si>
  <si>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</si>
  <si>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</si>
  <si>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</si>
  <si>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</si>
  <si>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</si>
  <si>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</si>
  <si>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</si>
  <si>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</si>
  <si>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</si>
  <si>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</si>
  <si>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</si>
  <si>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</si>
  <si>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</si>
  <si>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</si>
  <si>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</si>
  <si>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</si>
  <si>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</si>
  <si>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</si>
  <si>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</si>
  <si>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</si>
  <si>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</si>
  <si>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</si>
  <si>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</si>
  <si>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</si>
  <si>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</si>
  <si>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</si>
  <si>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</si>
  <si>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</si>
  <si>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</si>
  <si>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</si>
  <si>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</si>
  <si>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</si>
  <si>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</si>
  <si>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</si>
  <si>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</si>
  <si>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</si>
  <si>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</si>
  <si>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</si>
  <si>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</si>
  <si>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</si>
  <si>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</si>
  <si>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</si>
  <si>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</si>
  <si>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</si>
  <si>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</si>
  <si>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</si>
  <si>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</si>
  <si>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</si>
  <si>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</si>
  <si>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</si>
  <si>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</si>
  <si>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</si>
  <si>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</si>
  <si>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</si>
  <si>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</si>
  <si>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</si>
  <si>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</si>
  <si>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</si>
  <si>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</si>
  <si>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</si>
  <si>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</si>
  <si>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</si>
  <si>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</si>
  <si>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</si>
  <si>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</si>
  <si>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</si>
  <si>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</si>
  <si>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</si>
  <si>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</si>
  <si>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</si>
  <si>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</si>
  <si>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</si>
  <si>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</si>
  <si>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</si>
  <si>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</si>
  <si>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</si>
  <si>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</si>
  <si>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</si>
  <si>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</si>
  <si>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</si>
  <si>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</si>
  <si>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</si>
  <si>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</si>
  <si>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</si>
  <si>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</si>
  <si>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</si>
  <si>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</si>
  <si>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</si>
  <si>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</si>
  <si>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</si>
  <si>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</si>
  <si>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</si>
  <si>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</si>
  <si>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</si>
  <si>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</si>
  <si>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</si>
  <si>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</si>
  <si>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</si>
  <si>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</si>
  <si>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</si>
  <si>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</si>
  <si>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</si>
  <si>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</si>
  <si>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</si>
  <si>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</si>
  <si>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</si>
  <si>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</si>
  <si>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</si>
  <si>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</si>
  <si>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</si>
  <si>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</si>
  <si>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</si>
  <si>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</si>
  <si>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</si>
  <si>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</si>
  <si>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</si>
  <si>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</si>
  <si>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</si>
  <si>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</si>
  <si>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</si>
  <si>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</si>
  <si>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</si>
  <si>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</si>
  <si>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</si>
  <si>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</si>
  <si>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</si>
  <si>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</si>
  <si>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</si>
  <si>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</si>
  <si>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</si>
  <si>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</si>
  <si>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</si>
  <si>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</si>
  <si>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</si>
  <si>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</si>
  <si>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</si>
  <si>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</si>
  <si>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</si>
  <si>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</si>
  <si>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</si>
  <si>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</si>
  <si>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</si>
  <si>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</si>
  <si>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</si>
  <si>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</si>
  <si>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</si>
  <si>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</si>
  <si>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</si>
  <si>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</si>
  <si>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</si>
  <si>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</si>
  <si>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</si>
  <si>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</si>
  <si>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</si>
  <si>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</si>
  <si>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</si>
  <si>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</si>
  <si>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</si>
  <si>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</si>
  <si>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</si>
  <si>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</si>
  <si>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</si>
  <si>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</si>
  <si>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</si>
  <si>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</si>
  <si>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</si>
  <si>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</si>
  <si>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</si>
  <si>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</si>
  <si>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</si>
  <si>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</si>
  <si>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</si>
  <si>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</si>
  <si>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</si>
  <si>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</si>
  <si>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</si>
  <si>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</si>
  <si>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</si>
  <si>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</si>
  <si>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</si>
  <si>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</si>
  <si>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</si>
  <si>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</si>
  <si>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</si>
  <si>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</si>
  <si>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</si>
  <si>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</si>
  <si>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</si>
  <si>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</si>
  <si>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</si>
  <si>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</si>
  <si>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</si>
  <si>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</si>
  <si>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</si>
  <si>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</si>
  <si>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</si>
  <si>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</si>
  <si>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</si>
  <si>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</si>
  <si>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</si>
  <si>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</si>
  <si>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</si>
  <si>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</si>
  <si>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</si>
  <si>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</si>
  <si>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</si>
  <si>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</si>
  <si>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</si>
  <si>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</si>
  <si>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</si>
  <si>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</si>
  <si>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</si>
  <si>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</si>
  <si>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</si>
  <si>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</si>
  <si>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</si>
  <si>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</si>
  <si>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</si>
  <si>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</si>
  <si>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</si>
  <si>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</si>
  <si>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</si>
  <si>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</si>
  <si>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</si>
  <si>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</si>
  <si>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</si>
  <si>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</si>
  <si>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</si>
  <si>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</si>
  <si>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</si>
  <si>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</si>
  <si>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</si>
  <si>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</si>
  <si>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</si>
  <si>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</si>
  <si>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</si>
  <si>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</si>
  <si>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</si>
  <si>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</si>
  <si>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</si>
  <si>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</si>
  <si>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</si>
  <si>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</si>
  <si>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</si>
  <si>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</si>
  <si>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</si>
  <si>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</si>
  <si>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</si>
  <si>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</si>
  <si>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</si>
  <si>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</si>
  <si>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</si>
  <si>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</si>
  <si>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</si>
  <si>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</si>
  <si>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</si>
  <si>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</si>
  <si>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</si>
  <si>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</si>
  <si>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</si>
  <si>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</si>
  <si>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</si>
  <si>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</si>
  <si>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</si>
  <si>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</si>
  <si>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</si>
  <si>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</si>
  <si>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</si>
  <si>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</si>
  <si>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</si>
  <si>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</si>
  <si>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</si>
  <si>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</si>
  <si>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</si>
  <si>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</si>
  <si>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</si>
  <si>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</si>
  <si>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</si>
  <si>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</si>
  <si>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</si>
  <si>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</si>
  <si>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</si>
  <si>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</si>
  <si>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</si>
  <si>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</si>
  <si>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</si>
  <si>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</si>
  <si>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</si>
  <si>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</si>
  <si>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</si>
  <si>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</si>
  <si>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</si>
  <si>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</si>
  <si>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</si>
  <si>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</si>
  <si>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</si>
  <si>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</si>
  <si>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</si>
  <si>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</si>
  <si>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</si>
  <si>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</si>
  <si>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</si>
  <si>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</si>
  <si>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</si>
  <si>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</si>
  <si>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</si>
  <si>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</si>
  <si>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</si>
  <si>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</si>
  <si>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</si>
  <si>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</si>
  <si>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</si>
  <si>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</si>
  <si>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</si>
  <si>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</si>
  <si>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</si>
  <si>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</si>
  <si>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</si>
  <si>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</si>
  <si>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</si>
  <si>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</si>
  <si>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</si>
  <si>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</si>
  <si>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</si>
  <si>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</si>
  <si>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</si>
  <si>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</si>
  <si>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</si>
  <si>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</si>
  <si>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</si>
  <si>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</si>
  <si>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</si>
  <si>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</si>
  <si>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</si>
  <si>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</si>
  <si>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</si>
  <si>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</si>
  <si>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</si>
  <si>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</si>
  <si>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</si>
  <si>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</si>
  <si>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</si>
  <si>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</si>
  <si>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</si>
  <si>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</si>
  <si>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</si>
  <si>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</si>
  <si>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</si>
  <si>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</si>
  <si>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</si>
  <si>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</si>
  <si>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</si>
  <si>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</si>
  <si>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</si>
  <si>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</si>
  <si>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</si>
  <si>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</si>
  <si>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</si>
  <si>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</si>
  <si>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</si>
  <si>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</si>
  <si>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</si>
  <si>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</si>
  <si>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</si>
  <si>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</si>
  <si>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</si>
  <si>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</si>
  <si>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</si>
  <si>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</si>
  <si>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</si>
  <si>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</si>
  <si>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</si>
  <si>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</si>
  <si>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</si>
  <si>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</si>
  <si>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</si>
  <si>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</si>
  <si>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</si>
  <si>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</si>
  <si>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</si>
  <si>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</si>
  <si>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</si>
  <si>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</si>
  <si>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</si>
  <si>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</si>
  <si>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</si>
  <si>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</si>
  <si>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</si>
  <si>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</si>
  <si>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</si>
  <si>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</si>
  <si>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</si>
  <si>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</si>
  <si>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</si>
  <si>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</si>
  <si>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</si>
  <si>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</si>
  <si>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</si>
  <si>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</si>
  <si>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</si>
  <si>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</si>
  <si>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</si>
  <si>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</si>
  <si>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</si>
  <si>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</si>
  <si>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</si>
  <si>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</si>
  <si>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</si>
  <si>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</si>
  <si>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</si>
  <si>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</si>
  <si>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</si>
  <si>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</si>
  <si>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</si>
  <si>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</si>
  <si>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</si>
  <si>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</si>
  <si>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</si>
  <si>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</si>
  <si>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</si>
  <si>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</si>
  <si>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</si>
  <si>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</si>
  <si>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</si>
  <si>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</si>
  <si>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</si>
  <si>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</si>
  <si>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</si>
  <si>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</si>
  <si>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</si>
  <si>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</si>
  <si>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</si>
  <si>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</si>
  <si>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</si>
  <si>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</si>
  <si>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</si>
  <si>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</si>
  <si>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</si>
  <si>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</si>
  <si>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</si>
  <si>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</si>
  <si>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</si>
  <si>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</si>
  <si>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</si>
  <si>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</si>
  <si>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</si>
  <si>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</si>
  <si>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</si>
  <si>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</si>
  <si>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</si>
  <si>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</si>
  <si>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</si>
  <si>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</si>
  <si>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</si>
  <si>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</si>
  <si>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</si>
  <si>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</si>
  <si>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</si>
  <si>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</si>
  <si>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</si>
  <si>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</si>
  <si>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</si>
  <si>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</si>
  <si>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</si>
  <si>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</si>
  <si>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</si>
  <si>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</si>
  <si>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</si>
  <si>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</si>
  <si>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</si>
  <si>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</si>
  <si>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</si>
  <si>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</si>
  <si>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</si>
  <si>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</si>
  <si>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</si>
  <si>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</si>
  <si>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</si>
  <si>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</si>
  <si>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</si>
  <si>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</si>
  <si>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</si>
  <si>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</si>
  <si>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</si>
  <si>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</si>
  <si>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</si>
  <si>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</si>
  <si>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</si>
  <si>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</si>
  <si>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</si>
  <si>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</si>
  <si>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</si>
  <si>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</si>
  <si>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</si>
  <si>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</si>
  <si>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</si>
  <si>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</si>
  <si>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</si>
  <si>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</si>
  <si>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</si>
  <si>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</si>
  <si>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</si>
  <si>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</si>
  <si>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</si>
  <si>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</si>
  <si>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</si>
  <si>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</si>
  <si>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</si>
  <si>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</si>
  <si>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</si>
  <si>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</si>
  <si>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</si>
  <si>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</si>
  <si>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</si>
  <si>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</si>
  <si>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</si>
  <si>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</si>
  <si>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</si>
  <si>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</si>
  <si>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</si>
  <si>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</si>
  <si>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</si>
  <si>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</si>
  <si>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</si>
  <si>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</si>
  <si>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</si>
  <si>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</si>
  <si>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</si>
  <si>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</si>
  <si>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</si>
  <si>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</si>
  <si>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</si>
  <si>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</si>
  <si>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</si>
  <si>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</si>
  <si>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</si>
  <si>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</si>
  <si>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</si>
  <si>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</si>
  <si>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</si>
  <si>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</si>
  <si>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</si>
  <si>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</si>
  <si>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</si>
  <si>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</si>
  <si>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</si>
  <si>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</si>
  <si>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</si>
  <si>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</si>
  <si>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</si>
  <si>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</si>
  <si>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</si>
  <si>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</si>
  <si>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</si>
  <si>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</si>
  <si>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</si>
  <si>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</si>
  <si>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</si>
  <si>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</si>
  <si>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</si>
  <si>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</si>
  <si>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</si>
  <si>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</si>
  <si>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</si>
  <si>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</si>
  <si>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</si>
  <si>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</si>
  <si>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</si>
  <si>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</si>
  <si>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</si>
  <si>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</si>
  <si>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</si>
  <si>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</si>
  <si>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</si>
  <si>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</si>
  <si>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</si>
  <si>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</si>
  <si>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</si>
  <si>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</si>
  <si>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</si>
  <si>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</si>
  <si>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</si>
  <si>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</si>
  <si>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</si>
  <si>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</si>
  <si>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</si>
  <si>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</si>
  <si>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</si>
  <si>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</si>
  <si>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</si>
  <si>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</si>
  <si>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</si>
  <si>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</si>
  <si>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</si>
  <si>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</si>
  <si>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</si>
  <si>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</si>
  <si>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</si>
  <si>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</si>
  <si>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</si>
  <si>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</si>
  <si>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</si>
  <si>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</si>
  <si>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</si>
  <si>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</si>
  <si>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</si>
  <si>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</si>
  <si>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</si>
  <si>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</si>
  <si>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</si>
  <si>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</si>
  <si>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</si>
  <si>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</si>
  <si>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</si>
  <si>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</si>
  <si>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</si>
  <si>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</si>
  <si>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</si>
  <si>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</si>
  <si>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</si>
  <si>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</si>
  <si>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</si>
  <si>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</si>
  <si>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</si>
  <si>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</si>
  <si>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</si>
  <si>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</si>
  <si>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</si>
  <si>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</si>
  <si>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</si>
  <si>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</si>
  <si>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</si>
  <si>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</si>
  <si>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</si>
  <si>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</si>
  <si>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</si>
  <si>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</si>
  <si>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</si>
  <si>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</si>
  <si>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</si>
  <si>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</si>
  <si>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</si>
  <si>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</si>
  <si>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</si>
  <si>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</si>
  <si>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</si>
  <si>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</si>
  <si>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</si>
  <si>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</si>
  <si>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</si>
  <si>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</si>
  <si>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</si>
  <si>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</si>
  <si>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</si>
  <si>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</si>
  <si>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</si>
  <si>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</si>
  <si>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</si>
  <si>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</si>
  <si>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</si>
  <si>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</si>
  <si>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</si>
  <si>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</si>
  <si>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</si>
  <si>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</si>
  <si>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</si>
  <si>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</si>
  <si>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</si>
  <si>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</si>
  <si>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</si>
  <si>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</si>
  <si>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</si>
  <si>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</si>
  <si>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</si>
  <si>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</si>
  <si>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</si>
  <si>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</si>
  <si>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</si>
  <si>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</si>
  <si>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</si>
  <si>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</si>
  <si>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</si>
  <si>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</si>
  <si>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</si>
  <si>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</si>
  <si>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</si>
  <si>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</si>
  <si>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</si>
  <si>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</si>
  <si>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</si>
  <si>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</si>
  <si>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</si>
  <si>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</si>
  <si>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</si>
  <si>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</si>
  <si>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</si>
  <si>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</si>
  <si>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</si>
  <si>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</si>
  <si>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</si>
  <si>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</si>
  <si>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</si>
  <si>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</si>
  <si>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</si>
  <si>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</si>
  <si>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</si>
  <si>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</si>
  <si>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</si>
  <si>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</si>
  <si>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</si>
  <si>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</si>
  <si>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</si>
  <si>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</si>
  <si>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</si>
  <si>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</si>
  <si>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</si>
  <si>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</si>
  <si>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</si>
  <si>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</si>
  <si>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</si>
  <si>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</si>
  <si>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</si>
  <si>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</si>
  <si>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</si>
  <si>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</si>
  <si>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</si>
  <si>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</si>
  <si>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</si>
  <si>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</si>
  <si>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</si>
  <si>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</si>
  <si>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</si>
  <si>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</si>
  <si>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</si>
  <si>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</si>
  <si>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</si>
  <si>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</si>
  <si>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</si>
  <si>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</si>
  <si>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</si>
  <si>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</si>
  <si>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</si>
  <si>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</si>
  <si>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</si>
  <si>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</si>
  <si>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</si>
  <si>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</si>
  <si>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</si>
  <si>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</si>
  <si>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</si>
  <si>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</si>
  <si>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</si>
  <si>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</si>
  <si>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</si>
  <si>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</si>
  <si>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</si>
  <si>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</si>
  <si>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</si>
  <si>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</si>
  <si>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</si>
  <si>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</si>
  <si>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</si>
  <si>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</si>
  <si>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</si>
  <si>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</si>
  <si>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</si>
  <si>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</si>
  <si>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</si>
  <si>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</si>
  <si>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</si>
  <si>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</si>
  <si>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</si>
  <si>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</si>
  <si>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</si>
  <si>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</si>
  <si>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</si>
  <si>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</si>
  <si>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</si>
  <si>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</si>
  <si>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</si>
  <si>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</si>
  <si>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</si>
  <si>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</si>
  <si>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</si>
  <si>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</si>
  <si>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</si>
  <si>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</si>
  <si>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</si>
  <si>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</si>
  <si>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</si>
  <si>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</si>
  <si>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</si>
  <si>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</si>
  <si>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</si>
  <si>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</si>
  <si>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</si>
  <si>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</si>
  <si>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</si>
  <si>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</si>
  <si>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</si>
  <si>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</si>
  <si>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</si>
  <si>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</si>
  <si>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</si>
  <si>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</si>
  <si>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</si>
  <si>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</si>
  <si>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</si>
  <si>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</si>
  <si>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</si>
  <si>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</si>
  <si>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</si>
  <si>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</si>
  <si>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</si>
  <si>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</si>
  <si>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</si>
  <si>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</si>
  <si>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</si>
  <si>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</si>
  <si>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</si>
  <si>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</si>
  <si>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</si>
  <si>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</si>
  <si>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</si>
  <si>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</si>
  <si>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</si>
  <si>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</si>
  <si>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</si>
  <si>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</si>
  <si>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</si>
  <si>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</si>
  <si>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</si>
  <si>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</si>
  <si>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</si>
  <si>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</si>
  <si>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</si>
  <si>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</si>
  <si>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</si>
  <si>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</si>
  <si>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</si>
  <si>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</si>
  <si>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</si>
  <si>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</si>
  <si>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</si>
  <si>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</si>
  <si>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</si>
  <si>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</si>
  <si>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</si>
  <si>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</si>
  <si>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</si>
  <si>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</si>
  <si>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</si>
  <si>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</si>
  <si>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</si>
  <si>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</si>
  <si>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</si>
  <si>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</si>
  <si>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</si>
  <si>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</si>
  <si>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</si>
  <si>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</si>
  <si>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</si>
  <si>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</si>
  <si>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</si>
  <si>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</si>
  <si>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</si>
  <si>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</si>
  <si>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</si>
  <si>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</si>
  <si>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</si>
  <si>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</si>
  <si>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</si>
  <si>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</si>
  <si>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</si>
  <si>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</si>
  <si>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</si>
  <si>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</si>
  <si>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</si>
  <si>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</si>
  <si>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</si>
  <si>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</si>
  <si>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</si>
  <si>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</si>
  <si>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</si>
  <si>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</si>
  <si>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</si>
  <si>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</si>
  <si>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</si>
  <si>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</si>
  <si>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</si>
  <si>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</si>
  <si>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</si>
  <si>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</si>
  <si>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</si>
  <si>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</si>
  <si>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</si>
  <si>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</si>
  <si>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</si>
  <si>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</si>
  <si>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</si>
  <si>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</si>
  <si>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</si>
  <si>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</si>
  <si>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</si>
  <si>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</si>
  <si>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</si>
  <si>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</si>
  <si>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</si>
  <si>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</si>
  <si>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</si>
  <si>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</si>
  <si>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</si>
  <si>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</si>
  <si>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</si>
  <si>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</si>
  <si>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</si>
  <si>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</si>
  <si>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</si>
  <si>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</si>
  <si>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</si>
  <si>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</si>
  <si>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</si>
  <si>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</si>
  <si>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</si>
  <si>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</si>
  <si>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</si>
  <si>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</si>
  <si>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</si>
  <si>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</si>
  <si>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</si>
  <si>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</si>
  <si>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</si>
  <si>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</si>
  <si>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</si>
  <si>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</si>
  <si>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</si>
  <si>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</si>
  <si>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</si>
  <si>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</si>
  <si>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</si>
  <si>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</si>
  <si>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</si>
  <si>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</si>
  <si>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</si>
  <si>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</si>
  <si>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</si>
  <si>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</si>
  <si>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</si>
  <si>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</si>
  <si>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</si>
  <si>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</si>
  <si>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</si>
  <si>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</si>
  <si>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</si>
  <si>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</si>
  <si>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</si>
  <si>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</si>
  <si>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</si>
  <si>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</si>
  <si>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</si>
  <si>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</si>
  <si>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</si>
  <si>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</si>
  <si>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</si>
  <si>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</si>
  <si>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</si>
  <si>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</si>
  <si>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</si>
  <si>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</si>
  <si>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</si>
  <si>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</si>
  <si>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</si>
  <si>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</si>
  <si>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</si>
  <si>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</si>
  <si>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</si>
  <si>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</si>
  <si>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</si>
  <si>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</si>
  <si>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</si>
  <si>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</si>
  <si>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</si>
  <si>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</si>
  <si>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</si>
  <si>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</si>
  <si>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</si>
  <si>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</si>
  <si>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</si>
  <si>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</si>
  <si>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</si>
  <si>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</si>
  <si>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</si>
  <si>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</si>
  <si>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</si>
  <si>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</si>
  <si>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</si>
  <si>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</si>
  <si>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</si>
  <si>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</si>
  <si>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</si>
  <si>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</si>
  <si>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</si>
  <si>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</si>
  <si>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</si>
  <si>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</si>
  <si>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</si>
  <si>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</si>
  <si>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</si>
  <si>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</si>
  <si>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</si>
  <si>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</si>
  <si>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</si>
  <si>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</si>
  <si>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</si>
  <si>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</si>
  <si>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</si>
  <si>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</si>
  <si>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</si>
  <si>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</si>
  <si>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</si>
  <si>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</si>
  <si>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</si>
  <si>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</si>
  <si>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</si>
  <si>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</si>
  <si>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</si>
  <si>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</si>
  <si>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</si>
  <si>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</si>
  <si>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</si>
  <si>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</si>
  <si>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</si>
  <si>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</si>
  <si>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</si>
  <si>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</si>
  <si>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</si>
  <si>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</si>
  <si>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</si>
  <si>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</si>
  <si>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</si>
  <si>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</si>
  <si>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</si>
  <si>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</si>
  <si>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</si>
  <si>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</si>
  <si>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</si>
  <si>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</si>
  <si>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</si>
  <si>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</si>
  <si>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</si>
  <si>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</si>
  <si>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</si>
  <si>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</si>
  <si>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</si>
  <si>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</si>
  <si>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</si>
  <si>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</si>
  <si>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</si>
  <si>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</si>
  <si>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</si>
  <si>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</si>
  <si>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</si>
  <si>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</si>
  <si>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</si>
  <si>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</si>
  <si>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</si>
  <si>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</si>
  <si>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</si>
  <si>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</si>
  <si>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</si>
  <si>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</si>
  <si>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</si>
  <si>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</si>
  <si>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</si>
  <si>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</si>
  <si>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</si>
  <si>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</si>
  <si>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</si>
  <si>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</si>
  <si>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</si>
  <si>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</si>
  <si>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</si>
  <si>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</si>
  <si>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</si>
  <si>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</si>
  <si>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</si>
  <si>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</si>
  <si>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</si>
  <si>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</si>
  <si>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</si>
  <si>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</si>
  <si>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</si>
  <si>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</si>
  <si>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</si>
  <si>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</si>
  <si>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</si>
  <si>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</si>
  <si>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</si>
  <si>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</si>
  <si>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</si>
  <si>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</si>
  <si>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</si>
  <si>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</si>
  <si>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</si>
  <si>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</si>
  <si>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</si>
  <si>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</si>
  <si>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</si>
  <si>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</si>
  <si>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</si>
  <si>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</si>
  <si>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</si>
  <si>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</si>
  <si>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</si>
  <si>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</si>
  <si>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</si>
  <si>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</si>
  <si>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</si>
  <si>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</si>
  <si>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</si>
  <si>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</si>
  <si>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</si>
  <si>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</si>
  <si>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</si>
  <si>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</si>
  <si>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</si>
  <si>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</si>
  <si>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</si>
  <si>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</si>
  <si>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</si>
  <si>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</si>
  <si>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</si>
  <si>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</si>
  <si>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</si>
  <si>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</si>
  <si>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</si>
  <si>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</si>
  <si>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</si>
  <si>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</si>
  <si>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</si>
  <si>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</si>
  <si>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</si>
  <si>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</si>
  <si>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</si>
  <si>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</si>
  <si>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</si>
  <si>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</si>
  <si>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</si>
  <si>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</si>
  <si>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</si>
  <si>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</si>
  <si>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</si>
  <si>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</si>
  <si>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</si>
  <si>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</si>
  <si>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</si>
  <si>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</si>
  <si>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</si>
  <si>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</si>
  <si>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</si>
  <si>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</si>
  <si>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</si>
  <si>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</si>
  <si>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</si>
  <si>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</si>
  <si>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</si>
  <si>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</si>
  <si>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</si>
  <si>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</si>
  <si>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</si>
  <si>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</si>
  <si>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</si>
  <si>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</si>
  <si>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</si>
  <si>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</si>
  <si>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</si>
  <si>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</si>
  <si>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</si>
  <si>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</si>
  <si>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</si>
  <si>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</si>
  <si>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</si>
  <si>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</si>
  <si>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</si>
  <si>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</si>
  <si>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</si>
  <si>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</si>
  <si>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</si>
  <si>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</si>
  <si>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</si>
  <si>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</si>
  <si>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</si>
  <si>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</si>
  <si>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</si>
  <si>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</si>
  <si>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</si>
  <si>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</si>
  <si>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</si>
  <si>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</si>
  <si>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</si>
  <si>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</si>
  <si>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</si>
  <si>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</si>
  <si>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</si>
  <si>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</si>
  <si>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</si>
  <si>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</si>
  <si>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</si>
  <si>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</si>
  <si>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</si>
  <si>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</si>
  <si>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</si>
  <si>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</si>
  <si>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</si>
  <si>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</si>
  <si>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</si>
  <si>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</si>
  <si>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</si>
  <si>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</si>
  <si>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</si>
  <si>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</si>
  <si>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</si>
  <si>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</si>
  <si>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</si>
  <si>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</si>
  <si>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</si>
  <si>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</si>
  <si>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</si>
  <si>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</si>
  <si>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</si>
  <si>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</si>
  <si>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</si>
  <si>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</si>
  <si>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</si>
  <si>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</si>
  <si>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</si>
  <si>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</si>
  <si>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</si>
  <si>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</si>
  <si>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</si>
  <si>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</si>
  <si>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</si>
  <si>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</si>
  <si>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</si>
  <si>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</si>
  <si>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</si>
  <si>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</si>
  <si>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</si>
  <si>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</si>
  <si>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</si>
  <si>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</si>
  <si>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</si>
  <si>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</si>
  <si>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</si>
  <si>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</si>
  <si>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</si>
  <si>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</si>
  <si>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</si>
  <si>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</si>
  <si>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</si>
  <si>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</si>
  <si>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</si>
  <si>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</si>
  <si>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</si>
  <si>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</si>
  <si>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</si>
  <si>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</si>
  <si>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</si>
  <si>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</si>
  <si>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</si>
  <si>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</si>
  <si>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</si>
  <si>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</si>
  <si>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</si>
  <si>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</si>
  <si>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</si>
  <si>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</si>
  <si>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</si>
  <si>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</si>
  <si>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</si>
  <si>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</si>
  <si>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</si>
  <si>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</si>
  <si>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</si>
  <si>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</si>
  <si>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</si>
  <si>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</si>
  <si>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</si>
  <si>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</si>
  <si>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</si>
  <si>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</si>
  <si>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</si>
  <si>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</si>
  <si>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</si>
  <si>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</si>
  <si>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</si>
  <si>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</si>
  <si>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</si>
  <si>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</si>
  <si>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</si>
  <si>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</si>
  <si>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</si>
  <si>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</si>
  <si>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</si>
  <si>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</si>
  <si>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</si>
  <si>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</si>
  <si>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</si>
  <si>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</si>
  <si>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</si>
  <si>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</si>
  <si>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</si>
  <si>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</si>
  <si>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</si>
  <si>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</si>
  <si>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</si>
  <si>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</si>
  <si>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</si>
  <si>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</si>
  <si>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</si>
  <si>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</si>
  <si>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</si>
  <si>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</si>
  <si>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</si>
  <si>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</si>
  <si>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</si>
  <si>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</si>
  <si>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</si>
  <si>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</si>
  <si>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</si>
  <si>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</si>
  <si>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</si>
  <si>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</si>
  <si>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</si>
  <si>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</si>
  <si>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</si>
  <si>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</si>
  <si>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</si>
  <si>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</si>
  <si>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</si>
  <si>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</si>
  <si>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</si>
  <si>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</si>
  <si>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</si>
  <si>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</si>
  <si>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</si>
  <si>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</si>
  <si>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</si>
  <si>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</si>
  <si>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</si>
  <si>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</si>
  <si>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</si>
  <si>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</si>
  <si>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</si>
  <si>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</si>
  <si>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</si>
  <si>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</si>
  <si>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</si>
  <si>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</si>
  <si>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</si>
  <si>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</si>
  <si>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</si>
  <si>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</si>
  <si>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</si>
  <si>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</si>
  <si>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</si>
  <si>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</si>
  <si>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</si>
  <si>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</si>
  <si>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</si>
  <si>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</si>
  <si>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</si>
  <si>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</si>
  <si>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</si>
  <si>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</si>
  <si>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</si>
  <si>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</si>
  <si>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</si>
  <si>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</si>
  <si>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</si>
  <si>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</si>
  <si>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</si>
  <si>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</si>
  <si>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</si>
  <si>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</si>
  <si>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</si>
  <si>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</si>
  <si>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</si>
  <si>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</si>
  <si>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</si>
  <si>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</si>
  <si>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</si>
  <si>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</si>
  <si>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</si>
  <si>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</si>
  <si>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</si>
  <si>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</si>
  <si>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</si>
  <si>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</si>
  <si>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</si>
  <si>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</si>
  <si>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</si>
  <si>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</si>
  <si>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</si>
  <si>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</si>
  <si>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</si>
  <si>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</si>
  <si>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</si>
  <si>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</si>
  <si>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</si>
  <si>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</si>
  <si>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</si>
  <si>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</si>
  <si>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</si>
  <si>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</si>
  <si>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</si>
  <si>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</si>
  <si>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</si>
  <si>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</si>
  <si>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</si>
  <si>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</si>
  <si>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</si>
  <si>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</si>
  <si>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</si>
  <si>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</si>
  <si>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</si>
  <si>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</si>
  <si>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</si>
  <si>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</si>
  <si>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</si>
  <si>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</si>
  <si>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</si>
  <si>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</si>
  <si>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</si>
  <si>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</si>
  <si>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</si>
  <si>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</si>
  <si>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</si>
  <si>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</si>
  <si>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</si>
  <si>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</si>
  <si>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</si>
  <si>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</si>
  <si>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</si>
  <si>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</si>
  <si>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</si>
  <si>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</si>
  <si>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</si>
  <si>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</si>
  <si>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</si>
  <si>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</si>
  <si>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</si>
  <si>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</si>
  <si>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</si>
  <si>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</si>
  <si>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</si>
  <si>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</si>
  <si>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</si>
  <si>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</si>
  <si>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</si>
  <si>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</si>
  <si>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</si>
  <si>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</si>
  <si>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</si>
  <si>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</si>
  <si>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</si>
  <si>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</si>
  <si>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</si>
  <si>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</si>
  <si>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</si>
  <si>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</si>
  <si>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</si>
  <si>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</si>
  <si>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</si>
  <si>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</si>
  <si>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</si>
  <si>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</si>
  <si>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</si>
  <si>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</si>
  <si>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</si>
  <si>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</si>
  <si>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</si>
  <si>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</si>
  <si>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</si>
  <si>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</si>
  <si>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</si>
  <si>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</si>
  <si>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</si>
  <si>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</si>
  <si>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</si>
  <si>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</si>
  <si>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</si>
  <si>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</si>
  <si>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</si>
  <si>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</si>
  <si>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</si>
  <si>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</si>
  <si>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</si>
  <si>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</si>
  <si>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</si>
  <si>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</si>
  <si>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</si>
  <si>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</si>
  <si>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</si>
  <si>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</si>
  <si>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</si>
  <si>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</si>
  <si>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</si>
  <si>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</si>
  <si>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</si>
  <si>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</si>
  <si>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</si>
  <si>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</si>
  <si>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</si>
  <si>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</si>
  <si>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</si>
  <si>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</si>
  <si>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</si>
  <si>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</si>
  <si>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</si>
  <si>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</si>
  <si>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</si>
  <si>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</si>
  <si>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</si>
  <si>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</si>
  <si>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</si>
  <si>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</si>
  <si>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</si>
  <si>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</si>
  <si>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</si>
  <si>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</si>
  <si>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</si>
  <si>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</si>
  <si>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</si>
  <si>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</si>
  <si>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</si>
  <si>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</si>
  <si>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</si>
  <si>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</si>
  <si>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</si>
  <si>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</si>
  <si>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</si>
  <si>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</si>
  <si>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</si>
  <si>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</si>
  <si>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</si>
  <si>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</si>
  <si>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</si>
  <si>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</si>
  <si>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</si>
  <si>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</si>
  <si>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</si>
  <si>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</si>
  <si>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</si>
  <si>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</si>
  <si>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</si>
  <si>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</si>
  <si>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</si>
  <si>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</si>
  <si>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</si>
  <si>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</si>
  <si>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</si>
  <si>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</si>
  <si>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</si>
  <si>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</si>
  <si>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</si>
  <si>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</si>
  <si>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</si>
  <si>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</si>
  <si>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</si>
  <si>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</si>
  <si>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</si>
  <si>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</si>
  <si>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</si>
  <si>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</si>
  <si>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</si>
  <si>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</si>
  <si>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</si>
  <si>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</si>
  <si>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</si>
  <si>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</si>
  <si>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</si>
  <si>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</si>
  <si>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</si>
  <si>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</si>
  <si>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</si>
  <si>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</si>
  <si>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</si>
  <si>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</si>
  <si>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</si>
  <si>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</si>
  <si>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</si>
  <si>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</si>
  <si>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</si>
  <si>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</si>
  <si>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</si>
  <si>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</si>
  <si>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</si>
  <si>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</si>
  <si>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</si>
  <si>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</si>
  <si>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</si>
  <si>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</si>
  <si>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</si>
  <si>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</si>
  <si>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</si>
  <si>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</si>
  <si>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</si>
  <si>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</si>
  <si>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</si>
  <si>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</si>
  <si>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</si>
  <si>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</si>
  <si>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</si>
  <si>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</si>
  <si>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</si>
  <si>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</si>
  <si>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</si>
  <si>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</si>
  <si>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</si>
  <si>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</si>
  <si>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</si>
  <si>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</si>
  <si>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</si>
  <si>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</si>
  <si>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</si>
  <si>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</si>
  <si>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</si>
  <si>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</si>
  <si>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</si>
  <si>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</si>
  <si>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</si>
  <si>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</si>
  <si>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</si>
  <si>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</si>
  <si>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</si>
  <si>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</si>
  <si>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</si>
  <si>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</si>
  <si>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</si>
  <si>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</si>
  <si>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</si>
  <si>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</si>
  <si>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</si>
  <si>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</si>
  <si>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</si>
  <si>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</si>
  <si>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</si>
  <si>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</si>
  <si>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</si>
  <si>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</si>
  <si>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</si>
  <si>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</si>
  <si>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</si>
  <si>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</si>
  <si>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</si>
  <si>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</si>
  <si>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</si>
  <si>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</si>
  <si>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</si>
  <si>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</si>
  <si>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</si>
  <si>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</si>
  <si>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</si>
  <si>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</si>
  <si>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</si>
  <si>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</si>
  <si>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</si>
  <si>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</si>
  <si>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</si>
  <si>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</si>
  <si>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</si>
  <si>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</si>
  <si>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</si>
  <si>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</si>
  <si>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</si>
  <si>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</si>
  <si>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</si>
  <si>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</si>
  <si>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</si>
  <si>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</si>
  <si>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</si>
  <si>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</si>
  <si>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</si>
  <si>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</si>
  <si>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</si>
  <si>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</si>
  <si>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</si>
  <si>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</si>
  <si>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</si>
  <si>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</si>
  <si>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</si>
  <si>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</si>
  <si>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</si>
  <si>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</si>
  <si>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</si>
  <si>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</si>
  <si>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</si>
  <si>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</si>
  <si>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</si>
  <si>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</si>
  <si>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</si>
  <si>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</si>
  <si>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</si>
  <si>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</si>
  <si>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</si>
  <si>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</si>
  <si>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</si>
  <si>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</si>
  <si>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</si>
  <si>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</si>
  <si>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</si>
  <si>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</si>
  <si>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</si>
  <si>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</si>
  <si>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</si>
  <si>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</si>
  <si>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</si>
  <si>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</si>
  <si>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</si>
  <si>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</si>
  <si>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</si>
  <si>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</si>
  <si>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</si>
  <si>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</si>
  <si>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</si>
  <si>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</si>
  <si>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</si>
  <si>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</si>
  <si>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</si>
  <si>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</si>
  <si>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</si>
  <si>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</si>
  <si>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</si>
  <si>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</si>
  <si>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</si>
  <si>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</si>
  <si>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</si>
  <si>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</si>
  <si>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</si>
  <si>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</si>
  <si>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</si>
  <si>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</si>
  <si>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</si>
  <si>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</si>
  <si>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</si>
  <si>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</si>
  <si>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</si>
  <si>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</si>
  <si>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</si>
  <si>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</si>
  <si>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</si>
  <si>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</si>
  <si>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</si>
  <si>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</si>
  <si>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</si>
  <si>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</si>
  <si>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</si>
  <si>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</si>
  <si>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</si>
  <si>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</si>
  <si>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</si>
  <si>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</si>
  <si>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</si>
  <si>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</si>
  <si>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</si>
  <si>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</si>
  <si>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</si>
  <si>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</si>
  <si>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</si>
  <si>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</si>
  <si>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</si>
  <si>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</si>
  <si>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</si>
  <si>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</si>
  <si>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</si>
  <si>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</si>
  <si>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</si>
  <si>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</si>
  <si>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</si>
  <si>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</si>
  <si>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</si>
  <si>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</si>
  <si>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</si>
  <si>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</si>
  <si>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</si>
  <si>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</si>
  <si>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</si>
  <si>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</si>
  <si>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</si>
  <si>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</si>
  <si>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</si>
  <si>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</si>
  <si>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</si>
  <si>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</si>
  <si>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</si>
  <si>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</si>
  <si>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</si>
  <si>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</si>
  <si>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</si>
  <si>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</si>
  <si>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</si>
  <si>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</si>
  <si>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</si>
  <si>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</si>
  <si>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</si>
  <si>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</si>
  <si>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</si>
  <si>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</si>
  <si>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</si>
  <si>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</si>
  <si>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</si>
  <si>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</si>
  <si>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</si>
  <si>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</si>
  <si>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</si>
  <si>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</si>
  <si>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</si>
  <si>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</si>
  <si>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</si>
  <si>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</si>
  <si>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</si>
  <si>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</si>
  <si>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</si>
  <si>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</si>
  <si>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</si>
  <si>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</si>
  <si>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</si>
  <si>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</si>
  <si>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</si>
  <si>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</si>
  <si>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</si>
  <si>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</si>
  <si>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</si>
  <si>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</si>
  <si>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</si>
  <si>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</si>
  <si>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</si>
  <si>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</si>
  <si>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</si>
  <si>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</si>
  <si>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</si>
  <si>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</si>
  <si>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</si>
  <si>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</si>
  <si>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</si>
  <si>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</si>
  <si>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</si>
  <si>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</si>
  <si>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</si>
  <si>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</si>
  <si>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</si>
  <si>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</si>
  <si>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</si>
  <si>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</si>
  <si>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</si>
  <si>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</si>
  <si>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</si>
  <si>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</si>
  <si>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</si>
  <si>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</si>
  <si>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</si>
  <si>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</si>
  <si>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</si>
  <si>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</si>
  <si>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</si>
  <si>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</si>
  <si>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</si>
  <si>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</si>
  <si>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</si>
  <si>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</si>
  <si>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</si>
  <si>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</si>
  <si>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</si>
  <si>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</si>
  <si>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</si>
  <si>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</si>
  <si>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</si>
  <si>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</si>
  <si>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</si>
  <si>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</si>
  <si>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</si>
  <si>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</si>
  <si>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</si>
  <si>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</si>
  <si>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</si>
  <si>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</si>
  <si>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</si>
  <si>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</si>
  <si>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</si>
  <si>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</si>
  <si>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</si>
  <si>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</si>
  <si>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</si>
  <si>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</si>
  <si>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</si>
  <si>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</si>
  <si>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</si>
  <si>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</si>
  <si>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</si>
  <si>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</si>
  <si>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</si>
  <si>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</si>
  <si>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</si>
  <si>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</si>
  <si>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</si>
  <si>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</si>
  <si>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</si>
  <si>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</si>
  <si>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</si>
  <si>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</si>
  <si>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</si>
  <si>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</si>
  <si>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</si>
  <si>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</si>
  <si>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</si>
  <si>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</si>
  <si>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</si>
  <si>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</si>
  <si>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</si>
  <si>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</si>
  <si>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</si>
  <si>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</si>
  <si>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</si>
  <si>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</si>
  <si>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</si>
  <si>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</si>
  <si>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</si>
  <si>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</si>
  <si>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</si>
  <si>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</si>
  <si>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</si>
  <si>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</si>
  <si>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</si>
  <si>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</si>
  <si>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</si>
  <si>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</si>
  <si>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</si>
  <si>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</si>
  <si>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</si>
  <si>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</si>
  <si>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</si>
  <si>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</si>
  <si>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</si>
  <si>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</si>
  <si>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</si>
  <si>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</si>
  <si>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</si>
  <si>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</si>
  <si>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</si>
  <si>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</si>
  <si>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</si>
  <si>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</si>
  <si>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</si>
  <si>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</si>
  <si>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</si>
  <si>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</si>
  <si>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</si>
  <si>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</si>
  <si>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</si>
  <si>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</si>
  <si>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</si>
  <si>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</si>
  <si>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</si>
  <si>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</si>
  <si>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</si>
  <si>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</si>
  <si>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</si>
  <si>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</si>
  <si>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</si>
  <si>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</si>
  <si>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</si>
  <si>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</si>
  <si>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</si>
  <si>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</si>
  <si>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</si>
  <si>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</si>
  <si>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</si>
  <si>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</si>
  <si>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</si>
  <si>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</si>
  <si>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</si>
  <si>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</si>
  <si>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</si>
  <si>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</si>
  <si>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</si>
  <si>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</si>
  <si>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</si>
  <si>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</si>
  <si>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</si>
  <si>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</si>
  <si>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</si>
  <si>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</si>
  <si>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</si>
  <si>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</si>
  <si>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</si>
  <si>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</si>
  <si>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</si>
  <si>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</si>
  <si>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</si>
  <si>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</si>
  <si>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</si>
  <si>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</si>
  <si>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</si>
  <si>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</si>
  <si>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</si>
  <si>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</si>
  <si>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</si>
  <si>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</si>
  <si>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</si>
  <si>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</si>
  <si>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</si>
  <si>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</si>
  <si>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</si>
  <si>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</si>
  <si>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</si>
  <si>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</si>
  <si>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</si>
  <si>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</si>
  <si>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</si>
  <si>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</si>
  <si>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</si>
  <si>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</si>
  <si>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</si>
  <si>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</si>
  <si>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</si>
  <si>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</si>
  <si>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</si>
  <si>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</si>
  <si>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</si>
  <si>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</si>
  <si>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</si>
  <si>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</si>
  <si>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</si>
  <si>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</si>
  <si>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</si>
  <si>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</si>
  <si>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</si>
  <si>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</si>
  <si>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</si>
  <si>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</si>
  <si>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</si>
  <si>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</si>
  <si>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</si>
  <si>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</si>
  <si>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</si>
  <si>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</si>
  <si>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</si>
  <si>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</si>
  <si>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</si>
  <si>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</si>
  <si>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</si>
  <si>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</si>
  <si>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</si>
  <si>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</si>
  <si>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</si>
  <si>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</si>
  <si>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</si>
  <si>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</si>
  <si>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</si>
  <si>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</si>
  <si>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</si>
  <si>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</si>
  <si>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</si>
  <si>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</si>
  <si>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</si>
  <si>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</si>
  <si>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</si>
  <si>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</si>
  <si>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</si>
  <si>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</si>
  <si>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</si>
  <si>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</si>
  <si>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</si>
  <si>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</si>
  <si>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</si>
  <si>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</si>
  <si>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</si>
  <si>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</si>
  <si>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</si>
  <si>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</si>
  <si>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</si>
  <si>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</si>
  <si>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</si>
  <si>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</si>
  <si>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</si>
  <si>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</si>
  <si>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</si>
  <si>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</si>
  <si>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</si>
  <si>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</si>
  <si>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</si>
  <si>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</si>
  <si>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</si>
  <si>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</si>
  <si>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</si>
  <si>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</si>
  <si>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</si>
  <si>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</si>
  <si>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</si>
  <si>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</si>
  <si>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</si>
  <si>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</si>
  <si>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</si>
  <si>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</si>
  <si>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</si>
  <si>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</si>
  <si>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</si>
  <si>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</si>
  <si>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</si>
  <si>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</si>
  <si>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</si>
  <si>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</si>
  <si>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</si>
  <si>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</si>
  <si>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</si>
  <si>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</si>
  <si>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</si>
  <si>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</si>
  <si>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</si>
  <si>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</si>
  <si>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</si>
  <si>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</si>
  <si>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</si>
  <si>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</si>
  <si>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</si>
  <si>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</si>
  <si>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</si>
  <si>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</si>
  <si>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</si>
  <si>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</si>
  <si>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</si>
  <si>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</si>
  <si>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</si>
  <si>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</si>
  <si>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</si>
  <si>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</si>
  <si>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</si>
  <si>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</si>
  <si>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</si>
  <si>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</si>
  <si>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</si>
  <si>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</si>
  <si>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</si>
  <si>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</si>
  <si>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</si>
  <si>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</si>
  <si>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</si>
  <si>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</si>
  <si>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</si>
  <si>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</si>
  <si>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</si>
  <si>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</si>
  <si>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</si>
  <si>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</si>
  <si>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</si>
  <si>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</si>
  <si>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</si>
  <si>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</si>
  <si>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</si>
  <si>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</si>
  <si>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</si>
  <si>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</si>
  <si>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</si>
  <si>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</si>
  <si>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</si>
  <si>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</si>
  <si>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</si>
  <si>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</si>
  <si>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</si>
  <si>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</si>
  <si>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</si>
  <si>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</si>
  <si>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</si>
  <si>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</si>
  <si>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</si>
  <si>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</si>
  <si>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</si>
  <si>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</si>
  <si>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</si>
  <si>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</si>
  <si>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</si>
  <si>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</si>
  <si>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</si>
  <si>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</si>
  <si>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</si>
  <si>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</si>
  <si>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</si>
  <si>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</si>
  <si>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</si>
  <si>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</si>
  <si>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</si>
  <si>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</si>
  <si>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</si>
  <si>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</si>
  <si>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</si>
  <si>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</si>
  <si>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</si>
  <si>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</si>
  <si>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</si>
  <si>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</si>
  <si>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</si>
  <si>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</si>
  <si>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</si>
  <si>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</si>
  <si>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</si>
  <si>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</si>
  <si>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</si>
  <si>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</si>
  <si>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</si>
  <si>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</si>
  <si>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</si>
  <si>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</si>
  <si>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</si>
  <si>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</si>
  <si>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</si>
  <si>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</si>
  <si>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</si>
  <si>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</si>
  <si>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</si>
  <si>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</si>
  <si>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</si>
  <si>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</si>
  <si>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</si>
  <si>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</si>
  <si>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</si>
  <si>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</si>
  <si>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</si>
  <si>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</si>
  <si>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</si>
  <si>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</si>
  <si>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</si>
  <si>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</si>
  <si>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</si>
  <si>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</si>
  <si>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</si>
  <si>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</si>
  <si>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</si>
  <si>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</si>
  <si>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</si>
  <si>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</si>
  <si>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</si>
  <si>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</si>
  <si>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</si>
  <si>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</si>
  <si>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</si>
  <si>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</si>
  <si>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</si>
  <si>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</si>
  <si>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</si>
  <si>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</si>
  <si>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</si>
  <si>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</si>
  <si>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</si>
  <si>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</si>
  <si>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</si>
  <si>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</si>
  <si>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</si>
  <si>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</si>
  <si>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</si>
  <si>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</si>
  <si>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</si>
  <si>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</si>
  <si>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</si>
  <si>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</si>
  <si>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</si>
  <si>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</si>
  <si>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</si>
  <si>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</si>
  <si>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</si>
  <si>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</si>
  <si>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</si>
  <si>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</si>
  <si>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</si>
  <si>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</si>
  <si>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</si>
  <si>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</si>
  <si>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</si>
  <si>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</si>
  <si>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</si>
  <si>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</si>
  <si>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</si>
  <si>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</si>
  <si>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</si>
  <si>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</si>
  <si>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</si>
  <si>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</si>
  <si>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</si>
  <si>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</si>
  <si>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</si>
  <si>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</si>
  <si>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</si>
  <si>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</si>
  <si>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</si>
  <si>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</si>
  <si>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</si>
  <si>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</si>
  <si>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</si>
  <si>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</si>
  <si>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</si>
  <si>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</si>
  <si>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</si>
  <si>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</si>
  <si>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</si>
  <si>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</si>
  <si>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</si>
  <si>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</si>
  <si>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</si>
  <si>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</si>
  <si>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</si>
  <si>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</si>
  <si>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</si>
  <si>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</si>
  <si>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</si>
  <si>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</si>
  <si>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</si>
  <si>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</si>
  <si>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</si>
  <si>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</si>
  <si>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</si>
  <si>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</si>
  <si>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</si>
  <si>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</si>
  <si>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</si>
  <si>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</si>
  <si>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</si>
  <si>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</si>
  <si>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</si>
  <si>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</si>
  <si>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</si>
  <si>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</si>
  <si>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</si>
  <si>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</si>
  <si>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</si>
  <si>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</si>
  <si>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</si>
  <si>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</si>
  <si>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</si>
  <si>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</si>
  <si>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</si>
  <si>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</si>
  <si>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</si>
  <si>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</si>
  <si>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</si>
  <si>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</si>
  <si>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</si>
  <si>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</si>
  <si>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</si>
  <si>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</si>
  <si>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</si>
  <si>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</si>
  <si>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</si>
  <si>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</si>
  <si>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</si>
  <si>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</si>
  <si>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</si>
  <si>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</si>
  <si>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</si>
  <si>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</si>
  <si>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</si>
  <si>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</si>
  <si>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</si>
  <si>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</si>
  <si>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</si>
  <si>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</si>
  <si>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</si>
  <si>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</si>
  <si>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</si>
  <si>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</si>
  <si>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</si>
  <si>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</si>
  <si>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</si>
  <si>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</si>
  <si>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</si>
  <si>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</si>
  <si>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</si>
  <si>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</si>
  <si>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</si>
  <si>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</si>
  <si>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</si>
  <si>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</si>
  <si>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</si>
  <si>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</si>
  <si>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</si>
  <si>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</si>
  <si>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</si>
  <si>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</si>
  <si>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</si>
  <si>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</si>
  <si>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</si>
  <si>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</si>
  <si>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</si>
  <si>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</si>
  <si>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</si>
  <si>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</si>
  <si>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</si>
  <si>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</si>
  <si>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</si>
  <si>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</si>
  <si>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</si>
  <si>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</si>
  <si>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</si>
  <si>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</si>
  <si>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</si>
  <si>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</si>
  <si>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</si>
  <si>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</si>
  <si>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</si>
  <si>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</si>
  <si>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</si>
  <si>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</si>
  <si>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</si>
  <si>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</si>
  <si>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</si>
  <si>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</si>
  <si>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</si>
  <si>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</si>
  <si>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</si>
  <si>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</si>
  <si>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</si>
  <si>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</si>
  <si>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</si>
  <si>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</si>
  <si>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</si>
  <si>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</si>
  <si>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</si>
  <si>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</si>
  <si>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</si>
  <si>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</si>
  <si>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</si>
  <si>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</si>
  <si>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</si>
  <si>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</si>
  <si>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</si>
  <si>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</si>
  <si>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</si>
  <si>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</si>
  <si>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</si>
  <si>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</si>
  <si>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</si>
  <si>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</si>
  <si>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</si>
  <si>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</si>
  <si>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</si>
  <si>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</si>
  <si>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</si>
  <si>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</si>
  <si>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</si>
  <si>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</si>
  <si>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</si>
  <si>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</si>
  <si>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</si>
  <si>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</si>
  <si>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</si>
  <si>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</si>
  <si>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</si>
  <si>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</si>
  <si>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</si>
  <si>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</si>
  <si>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</si>
  <si>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</si>
  <si>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</si>
  <si>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</si>
  <si>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</si>
  <si>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</si>
  <si>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</si>
  <si>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</si>
  <si>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</si>
  <si>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</si>
  <si>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</si>
  <si>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</si>
  <si>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</si>
  <si>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</si>
  <si>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</si>
  <si>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</si>
  <si>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</si>
  <si>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</si>
  <si>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</si>
  <si>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</si>
  <si>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</si>
  <si>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</si>
  <si>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</si>
  <si>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</si>
  <si>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</si>
  <si>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</si>
  <si>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</si>
  <si>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</si>
  <si>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</si>
  <si>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</si>
  <si>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</si>
  <si>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</si>
  <si>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</si>
  <si>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</si>
  <si>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</si>
  <si>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</si>
  <si>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</si>
  <si>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</si>
  <si>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</si>
  <si>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</si>
  <si>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</si>
  <si>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</si>
  <si>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</si>
  <si>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</si>
  <si>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</si>
  <si>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</si>
  <si>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</si>
  <si>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</si>
  <si>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</si>
  <si>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</si>
  <si>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</si>
  <si>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</si>
  <si>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</si>
  <si>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</si>
  <si>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</si>
  <si>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</si>
  <si>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</si>
  <si>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</si>
  <si>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</si>
  <si>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</si>
  <si>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</si>
  <si>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</si>
  <si>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</si>
  <si>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</si>
  <si>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</si>
  <si>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</si>
  <si>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</si>
  <si>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</si>
  <si>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</si>
  <si>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</si>
  <si>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</si>
  <si>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</si>
  <si>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</si>
  <si>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</si>
  <si>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</si>
  <si>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</si>
  <si>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</si>
  <si>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</si>
  <si>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</si>
  <si>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</si>
  <si>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</si>
  <si>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</si>
  <si>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</si>
  <si>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</si>
  <si>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</si>
  <si>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</si>
  <si>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</si>
  <si>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</si>
  <si>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</si>
  <si>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</si>
  <si>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</si>
  <si>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</si>
  <si>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</si>
  <si>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</si>
  <si>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</si>
  <si>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</si>
  <si>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</si>
  <si>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</si>
  <si>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</si>
  <si>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</si>
  <si>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</si>
  <si>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</si>
  <si>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</si>
  <si>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</si>
  <si>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</si>
  <si>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</si>
  <si>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</si>
  <si>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</si>
  <si>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</si>
  <si>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</si>
  <si>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</si>
  <si>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</si>
  <si>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</si>
  <si>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</si>
  <si>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</si>
  <si>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</si>
  <si>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</si>
  <si>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</si>
  <si>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</si>
  <si>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</si>
  <si>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</si>
  <si>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</si>
  <si>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</si>
  <si>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</si>
  <si>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</si>
  <si>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</si>
  <si>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</si>
  <si>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</si>
  <si>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</si>
  <si>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</si>
  <si>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</si>
  <si>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</si>
  <si>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</si>
  <si>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</si>
  <si>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</si>
  <si>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</si>
  <si>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</si>
  <si>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</si>
  <si>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</si>
  <si>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</si>
  <si>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</si>
  <si>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</si>
  <si>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</si>
  <si>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</si>
  <si>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</si>
  <si>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</si>
  <si>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</si>
  <si>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</si>
  <si>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</si>
  <si>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</si>
  <si>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</si>
  <si>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</si>
  <si>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</si>
  <si>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</si>
  <si>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</si>
  <si>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</si>
  <si>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</si>
  <si>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</si>
  <si>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</si>
  <si>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</si>
  <si>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</si>
  <si>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</si>
  <si>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</si>
  <si>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</si>
  <si>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</si>
  <si>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</si>
  <si>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</si>
  <si>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</si>
  <si>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</si>
  <si>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</si>
  <si>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</si>
  <si>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</si>
  <si>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</si>
  <si>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</si>
  <si>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</si>
  <si>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</si>
  <si>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</si>
  <si>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</si>
  <si>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</si>
  <si>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</si>
  <si>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</si>
  <si>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</si>
  <si>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</si>
  <si>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</si>
  <si>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</si>
  <si>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</si>
  <si>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</si>
  <si>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</si>
  <si>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</si>
  <si>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</si>
  <si>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</si>
  <si>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</si>
  <si>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</si>
  <si>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</si>
  <si>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</si>
  <si>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</si>
  <si>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</si>
  <si>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</si>
  <si>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</si>
  <si>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</si>
  <si>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</si>
  <si>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</si>
  <si>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</si>
  <si>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</si>
  <si>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</si>
  <si>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</si>
  <si>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</si>
  <si>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</si>
  <si>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</si>
  <si>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</si>
  <si>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</si>
  <si>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</si>
  <si>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</si>
  <si>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</si>
  <si>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</si>
  <si>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</si>
  <si>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</si>
  <si>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</si>
  <si>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</si>
  <si>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</si>
  <si>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</si>
  <si>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</si>
  <si>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</si>
  <si>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</si>
  <si>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</si>
  <si>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</si>
  <si>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</si>
  <si>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</si>
  <si>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</si>
  <si>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</si>
  <si>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</si>
  <si>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</si>
  <si>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</si>
  <si>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</si>
  <si>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</si>
  <si>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</si>
  <si>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</si>
  <si>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</si>
  <si>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</si>
  <si>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</si>
  <si>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</si>
  <si>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</si>
  <si>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</si>
  <si>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</si>
  <si>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</si>
  <si>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</si>
  <si>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</si>
  <si>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</si>
  <si>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</si>
  <si>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</si>
  <si>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</si>
  <si>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</si>
  <si>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</si>
  <si>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</si>
  <si>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</si>
  <si>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</si>
  <si>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</si>
  <si>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</si>
  <si>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</si>
  <si>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</si>
  <si>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</si>
  <si>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</si>
  <si>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</si>
  <si>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</si>
  <si>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</si>
  <si>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</si>
  <si>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</si>
  <si>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</si>
  <si>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</si>
  <si>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</si>
  <si>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</si>
  <si>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</si>
  <si>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</si>
  <si>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</si>
  <si>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</si>
  <si>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</si>
  <si>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</si>
  <si>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</si>
  <si>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</si>
  <si>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</si>
  <si>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</si>
  <si>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</si>
  <si>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</si>
  <si>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</si>
  <si>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</si>
  <si>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</si>
  <si>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</si>
  <si>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</si>
  <si>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</si>
  <si>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</si>
  <si>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</si>
  <si>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</si>
  <si>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</si>
  <si>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</si>
  <si>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</si>
  <si>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</si>
  <si>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</si>
  <si>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</si>
  <si>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</si>
  <si>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</si>
  <si>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</si>
  <si>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</si>
  <si>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</si>
  <si>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</si>
  <si>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</si>
  <si>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</si>
  <si>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</si>
  <si>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</si>
  <si>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</si>
  <si>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</si>
  <si>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</si>
  <si>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</si>
  <si>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</si>
  <si>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</si>
  <si>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</si>
  <si>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</si>
  <si>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</si>
  <si>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</si>
  <si>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</si>
  <si>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</si>
  <si>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</si>
  <si>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</si>
  <si>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</si>
  <si>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</si>
  <si>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</si>
  <si>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</si>
  <si>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</si>
  <si>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</si>
  <si>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</si>
  <si>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</si>
  <si>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</si>
  <si>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</si>
  <si>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</si>
  <si>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</si>
  <si>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</si>
  <si>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</si>
  <si>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</si>
  <si>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</si>
  <si>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</si>
  <si>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</si>
  <si>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</si>
  <si>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</si>
  <si>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</si>
  <si>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</si>
  <si>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</si>
  <si>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</si>
  <si>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</si>
  <si>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</si>
  <si>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</si>
  <si>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</si>
  <si>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</si>
  <si>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</si>
  <si>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</si>
  <si>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</si>
  <si>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</si>
  <si>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</si>
  <si>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</si>
  <si>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</si>
  <si>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</si>
  <si>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</si>
  <si>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</si>
  <si>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</si>
  <si>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</si>
  <si>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</si>
  <si>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</si>
  <si>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</si>
  <si>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</si>
  <si>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</si>
  <si>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</si>
  <si>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</si>
  <si>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</si>
  <si>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</si>
  <si>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</si>
  <si>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</si>
  <si>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</si>
  <si>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</si>
  <si>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</si>
  <si>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</si>
  <si>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</si>
  <si>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</si>
  <si>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</si>
  <si>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</si>
  <si>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</si>
  <si>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</si>
  <si>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</si>
  <si>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</si>
  <si>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</si>
  <si>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</si>
  <si>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</si>
  <si>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</si>
  <si>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</si>
  <si>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</si>
  <si>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</si>
  <si>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</si>
  <si>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</si>
  <si>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</si>
  <si>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</si>
  <si>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</si>
  <si>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</si>
  <si>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</si>
  <si>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</si>
  <si>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</si>
  <si>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</si>
  <si>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</si>
  <si>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</si>
  <si>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</si>
  <si>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</si>
  <si>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</si>
  <si>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</si>
  <si>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</si>
  <si>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</si>
  <si>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</si>
  <si>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</si>
  <si>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</si>
  <si>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</si>
  <si>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</si>
  <si>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</si>
  <si>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</si>
  <si>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</si>
  <si>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</si>
  <si>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</si>
  <si>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</si>
  <si>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</si>
  <si>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</si>
  <si>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</si>
  <si>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</si>
  <si>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</si>
  <si>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</si>
  <si>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</si>
  <si>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</si>
  <si>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</si>
  <si>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</si>
  <si>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</si>
  <si>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</si>
  <si>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</si>
  <si>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</si>
  <si>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</si>
  <si>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</si>
  <si>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</si>
  <si>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</si>
  <si>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</si>
  <si>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</si>
  <si>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</si>
  <si>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</si>
  <si>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</si>
  <si>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</si>
  <si>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</si>
  <si>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</si>
  <si>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</si>
  <si>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</si>
  <si>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</si>
  <si>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</si>
  <si>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</si>
  <si>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</si>
  <si>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</si>
  <si>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</si>
  <si>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</si>
  <si>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</si>
  <si>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</si>
  <si>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</si>
  <si>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</si>
  <si>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</si>
  <si>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</si>
  <si>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</si>
  <si>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</si>
  <si>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</si>
  <si>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</si>
  <si>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</si>
  <si>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</si>
  <si>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</si>
  <si>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</si>
  <si>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</si>
  <si>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</si>
  <si>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</si>
  <si>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</si>
  <si>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</si>
  <si>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</si>
  <si>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</si>
  <si>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</si>
  <si>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</si>
  <si>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</si>
  <si>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</si>
  <si>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</si>
  <si>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</si>
  <si>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</si>
  <si>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</si>
  <si>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</si>
  <si>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</si>
  <si>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</si>
  <si>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</si>
  <si>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</si>
  <si>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</si>
  <si>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</si>
  <si>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</si>
  <si>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</si>
  <si>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</si>
  <si>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</si>
  <si>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</si>
  <si>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</si>
  <si>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</si>
  <si>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</si>
  <si>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</si>
  <si>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</si>
  <si>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</si>
  <si>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</si>
  <si>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</si>
  <si>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</si>
  <si>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</si>
  <si>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</si>
  <si>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</si>
  <si>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</si>
  <si>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</si>
  <si>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</si>
  <si>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</si>
  <si>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</si>
  <si>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</si>
  <si>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</si>
  <si>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</si>
  <si>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</si>
  <si>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</si>
  <si>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</si>
  <si>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</si>
  <si>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</si>
  <si>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</si>
  <si>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</si>
  <si>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</si>
  <si>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</si>
  <si>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</si>
  <si>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</si>
  <si>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</si>
  <si>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</si>
  <si>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</si>
  <si>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</si>
  <si>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</si>
  <si>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</si>
  <si>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</si>
  <si>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</si>
  <si>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</si>
  <si>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</si>
  <si>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</si>
  <si>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</si>
  <si>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</si>
  <si>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</si>
  <si>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</si>
  <si>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</si>
  <si>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</si>
  <si>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</si>
  <si>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</si>
  <si>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</si>
  <si>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</si>
  <si>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</si>
  <si>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</si>
  <si>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</si>
  <si>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</si>
  <si>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</si>
  <si>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</si>
  <si>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</si>
  <si>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</si>
  <si>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</si>
  <si>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</si>
  <si>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</si>
  <si>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</si>
  <si>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</si>
  <si>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</si>
  <si>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</si>
  <si>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</si>
  <si>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</si>
  <si>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</si>
  <si>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</si>
  <si>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</si>
  <si>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</si>
  <si>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</si>
  <si>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</si>
  <si>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</si>
  <si>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</si>
  <si>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</si>
  <si>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</si>
  <si>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</si>
  <si>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</si>
  <si>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</si>
  <si>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</si>
  <si>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</si>
  <si>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</si>
  <si>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</si>
  <si>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</si>
  <si>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</si>
  <si>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</si>
  <si>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</si>
  <si>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</si>
  <si>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</si>
  <si>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</si>
  <si>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</si>
  <si>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</si>
  <si>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</si>
  <si>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</si>
  <si>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</si>
  <si>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</si>
  <si>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</si>
  <si>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</si>
  <si>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</si>
  <si>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</si>
  <si>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</si>
  <si>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</si>
  <si>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</si>
  <si>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</si>
  <si>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</si>
  <si>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</si>
  <si>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</si>
  <si>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</si>
  <si>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</si>
  <si>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</si>
  <si>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</si>
  <si>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</si>
  <si>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</si>
  <si>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</si>
  <si>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</si>
  <si>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</si>
  <si>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</si>
  <si>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</si>
  <si>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</si>
  <si>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</si>
  <si>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</si>
  <si>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</si>
  <si>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</si>
  <si>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</si>
  <si>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</si>
  <si>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</si>
  <si>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</si>
  <si>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</si>
  <si>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</si>
  <si>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</si>
  <si>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</si>
  <si>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</si>
  <si>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</si>
  <si>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</si>
  <si>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</si>
  <si>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</si>
  <si>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</si>
  <si>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</si>
  <si>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</si>
  <si>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</si>
  <si>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</si>
  <si>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</si>
  <si>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</si>
  <si>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</si>
  <si>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</si>
  <si>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</si>
  <si>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</si>
  <si>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</si>
  <si>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</si>
  <si>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</si>
  <si>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</si>
  <si>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</si>
  <si>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</si>
  <si>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</si>
  <si>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</si>
  <si>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</si>
  <si>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</si>
  <si>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</si>
  <si>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</si>
  <si>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</si>
  <si>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</si>
  <si>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</si>
  <si>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</si>
  <si>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</si>
  <si>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</si>
  <si>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</si>
  <si>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</si>
  <si>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</si>
  <si>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</si>
  <si>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</si>
  <si>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</si>
  <si>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</si>
  <si>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</si>
  <si>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</si>
  <si>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</si>
  <si>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</si>
  <si>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</si>
  <si>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</si>
  <si>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</si>
  <si>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</si>
  <si>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</si>
  <si>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</si>
  <si>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</si>
  <si>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</si>
  <si>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</si>
  <si>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</si>
  <si>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</si>
  <si>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</si>
  <si>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</si>
  <si>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</si>
  <si>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</si>
  <si>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</si>
  <si>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</si>
  <si>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</si>
  <si>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</si>
  <si>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</si>
  <si>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</si>
  <si>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</si>
  <si>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</si>
  <si>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</si>
  <si>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</si>
  <si>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</si>
  <si>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</si>
  <si>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</si>
  <si>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</si>
  <si>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</si>
  <si>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</si>
  <si>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</si>
  <si>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</si>
  <si>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</si>
  <si>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</si>
  <si>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</si>
  <si>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</si>
  <si>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</si>
  <si>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</si>
  <si>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</si>
  <si>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</si>
  <si>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</si>
  <si>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</si>
  <si>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</si>
  <si>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</si>
  <si>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</si>
  <si>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</si>
  <si>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</si>
  <si>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</si>
  <si>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</si>
  <si>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</si>
  <si>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</si>
  <si>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</si>
  <si>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</si>
  <si>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</si>
  <si>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</si>
  <si>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</si>
  <si>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</si>
  <si>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</si>
  <si>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</si>
  <si>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</si>
  <si>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</si>
  <si>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</si>
  <si>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</si>
  <si>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</si>
  <si>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</si>
  <si>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</si>
  <si>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</si>
  <si>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</si>
  <si>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</si>
  <si>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</si>
  <si>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</si>
  <si>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</si>
  <si>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</si>
  <si>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</si>
  <si>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</si>
  <si>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</si>
  <si>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</si>
  <si>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</si>
  <si>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</si>
  <si>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</si>
  <si>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</si>
  <si>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</si>
  <si>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</si>
  <si>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</si>
  <si>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</si>
  <si>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</si>
  <si>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</si>
  <si>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</si>
  <si>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</si>
  <si>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</si>
  <si>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</si>
  <si>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</si>
  <si>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</si>
  <si>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</si>
  <si>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</si>
  <si>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</si>
  <si>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</si>
  <si>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</si>
  <si>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</si>
  <si>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</si>
  <si>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</si>
  <si>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</si>
  <si>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</si>
  <si>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</si>
  <si>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</si>
  <si>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</si>
  <si>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</si>
  <si>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</si>
  <si>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</si>
  <si>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</si>
  <si>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</si>
  <si>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</si>
  <si>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</si>
  <si>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</si>
  <si>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</si>
  <si>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</si>
  <si>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</si>
  <si>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</si>
  <si>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</si>
  <si>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</si>
  <si>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</si>
  <si>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</si>
  <si>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</si>
  <si>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</si>
  <si>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</si>
  <si>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</si>
  <si>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</si>
  <si>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</si>
  <si>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</si>
  <si>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</si>
  <si>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</si>
  <si>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</si>
  <si>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</si>
  <si>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</si>
  <si>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</si>
  <si>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</si>
  <si>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</si>
  <si>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</si>
  <si>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</si>
  <si>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</si>
  <si>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</si>
  <si>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</si>
  <si>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</si>
  <si>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</si>
  <si>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</si>
  <si>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</si>
  <si>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</si>
  <si>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</si>
  <si>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</si>
  <si>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</si>
  <si>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</si>
  <si>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</si>
  <si>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</si>
  <si>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</si>
  <si>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</si>
  <si>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</si>
  <si>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</si>
  <si>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</si>
  <si>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</si>
  <si>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</si>
  <si>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</si>
  <si>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</si>
  <si>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</si>
  <si>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</si>
  <si>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</si>
  <si>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</si>
  <si>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</si>
  <si>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</si>
  <si>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</si>
  <si>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</si>
  <si>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</si>
  <si>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</si>
  <si>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</si>
  <si>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</si>
  <si>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</si>
  <si>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</si>
  <si>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</si>
  <si>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</si>
  <si>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</si>
  <si>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</si>
  <si>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</si>
  <si>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</si>
  <si>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</si>
  <si>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</si>
  <si>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</si>
  <si>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</si>
  <si>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</si>
  <si>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</si>
  <si>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</si>
  <si>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</si>
  <si>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</si>
  <si>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</si>
  <si>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</si>
  <si>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</si>
  <si>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</si>
  <si>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</si>
  <si>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</si>
  <si>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</si>
  <si>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</si>
  <si>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</si>
  <si>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</si>
  <si>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</si>
  <si>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</si>
  <si>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</si>
  <si>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</si>
  <si>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</si>
  <si>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</si>
  <si>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</si>
  <si>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</si>
  <si>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</si>
  <si>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</si>
  <si>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</si>
  <si>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</si>
  <si>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</si>
  <si>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</si>
  <si>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</si>
  <si>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</si>
  <si>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</si>
  <si>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</si>
  <si>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</si>
  <si>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</si>
  <si>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</si>
  <si>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</si>
  <si>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</si>
  <si>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</si>
  <si>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</si>
  <si>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</si>
  <si>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</si>
  <si>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</si>
  <si>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</si>
  <si>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</si>
  <si>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</si>
  <si>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</si>
  <si>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</si>
  <si>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</si>
  <si>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</si>
  <si>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</si>
  <si>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</si>
  <si>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</si>
  <si>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</si>
  <si>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</si>
  <si>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</si>
  <si>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</si>
  <si>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</si>
  <si>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</si>
  <si>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</si>
  <si>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</si>
  <si>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</si>
  <si>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</si>
  <si>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</si>
  <si>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</si>
  <si>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</si>
  <si>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</si>
  <si>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</si>
  <si>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</si>
  <si>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</si>
  <si>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</si>
  <si>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</si>
  <si>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</si>
  <si>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</si>
  <si>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</si>
  <si>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</si>
  <si>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</si>
  <si>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</si>
  <si>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</si>
  <si>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</si>
  <si>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</si>
  <si>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</si>
  <si>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</si>
  <si>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</si>
  <si>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</si>
  <si>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</si>
  <si>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</si>
  <si>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</si>
  <si>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</si>
  <si>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</si>
  <si>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</si>
  <si>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</si>
  <si>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</si>
  <si>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</si>
  <si>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</si>
  <si>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</si>
  <si>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</si>
  <si>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</si>
  <si>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</si>
  <si>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</si>
  <si>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</si>
  <si>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</si>
  <si>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</si>
  <si>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</si>
  <si>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</si>
  <si>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</si>
  <si>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</si>
  <si>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</si>
  <si>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</si>
  <si>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</si>
  <si>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</si>
  <si>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</si>
  <si>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</si>
  <si>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</si>
  <si>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</si>
  <si>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</si>
  <si>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</si>
  <si>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</si>
  <si>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</si>
  <si>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</si>
  <si>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</si>
  <si>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</si>
  <si>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</si>
  <si>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</si>
  <si>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</si>
  <si>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</si>
  <si>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</si>
  <si>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</si>
  <si>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</si>
  <si>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</si>
  <si>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</si>
  <si>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</si>
  <si>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</si>
  <si>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</si>
  <si>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</si>
  <si>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</si>
  <si>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</si>
  <si>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</si>
  <si>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</si>
  <si>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</si>
  <si>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</si>
  <si>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</si>
  <si>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</si>
  <si>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</si>
  <si>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</si>
  <si>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</si>
  <si>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</si>
  <si>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</si>
  <si>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</si>
  <si>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</si>
  <si>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</si>
  <si>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</si>
  <si>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</si>
  <si>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</si>
  <si>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</si>
  <si>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</si>
  <si>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</si>
  <si>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</si>
  <si>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</si>
  <si>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</si>
  <si>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</si>
  <si>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</si>
  <si>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</si>
  <si>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</si>
  <si>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</si>
  <si>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</si>
  <si>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</si>
  <si>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</si>
  <si>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</si>
  <si>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</si>
  <si>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</si>
  <si>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</si>
  <si>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</si>
  <si>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</si>
  <si>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</si>
  <si>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</si>
  <si>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</si>
  <si>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</si>
  <si>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</si>
  <si>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</si>
  <si>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</si>
  <si>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</si>
  <si>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</si>
  <si>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</si>
  <si>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</si>
  <si>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</si>
  <si>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</si>
  <si>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</si>
  <si>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</si>
  <si>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</si>
  <si>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</si>
  <si>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</si>
  <si>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</si>
  <si>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</si>
  <si>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</si>
  <si>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</si>
  <si>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</si>
  <si>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</si>
  <si>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</si>
  <si>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</si>
  <si>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</si>
  <si>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</si>
  <si>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</si>
  <si>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</si>
  <si>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</si>
  <si>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</si>
  <si>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</si>
  <si>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</si>
  <si>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</si>
  <si>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</si>
  <si>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</si>
  <si>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</si>
  <si>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</si>
  <si>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</si>
  <si>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</si>
  <si>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</si>
  <si>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</si>
  <si>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</si>
  <si>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</si>
  <si>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</si>
  <si>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</si>
  <si>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</si>
  <si>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</si>
  <si>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</si>
  <si>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</si>
  <si>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</si>
  <si>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</si>
  <si>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</si>
  <si>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</si>
  <si>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</si>
  <si>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</si>
  <si>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</si>
  <si>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</si>
  <si>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</si>
  <si>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</si>
  <si>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</si>
  <si>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</si>
  <si>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</si>
  <si>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</si>
  <si>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</si>
  <si>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</si>
  <si>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</si>
  <si>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</si>
  <si>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</si>
  <si>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</si>
  <si>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</si>
  <si>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</si>
  <si>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</si>
  <si>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</si>
  <si>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</si>
  <si>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</si>
  <si>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</si>
  <si>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</si>
  <si>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</si>
  <si>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</si>
  <si>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</si>
  <si>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</si>
  <si>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</si>
  <si>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</si>
  <si>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</si>
  <si>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</si>
  <si>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</si>
  <si>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</si>
  <si>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</si>
  <si>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</si>
  <si>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</si>
  <si>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</si>
  <si>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</si>
  <si>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</si>
  <si>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</si>
  <si>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</si>
  <si>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</si>
  <si>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</si>
  <si>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</si>
  <si>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</si>
  <si>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</si>
  <si>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</si>
  <si>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</si>
  <si>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</si>
  <si>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</si>
  <si>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</si>
  <si>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</si>
  <si>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</si>
  <si>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</si>
  <si>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</si>
  <si>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</si>
  <si>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</si>
  <si>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</si>
  <si>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</si>
  <si>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</si>
  <si>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</si>
  <si>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</si>
  <si>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</si>
  <si>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</si>
  <si>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</si>
  <si>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</si>
  <si>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</si>
  <si>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</si>
  <si>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</si>
  <si>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</si>
  <si>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</si>
  <si>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</si>
  <si>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</si>
  <si>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</si>
  <si>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</si>
  <si>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</si>
  <si>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</si>
  <si>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</si>
  <si>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</si>
  <si>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</si>
  <si>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</si>
  <si>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</si>
  <si>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</si>
  <si>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</si>
  <si>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</si>
  <si>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</si>
  <si>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</si>
  <si>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</si>
  <si>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</si>
  <si>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</si>
  <si>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</si>
  <si>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</si>
  <si>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</si>
  <si>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</si>
  <si>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</si>
  <si>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</si>
  <si>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</si>
  <si>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</si>
  <si>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</si>
  <si>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</si>
  <si>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</si>
  <si>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</si>
  <si>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</si>
  <si>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</si>
  <si>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</si>
  <si>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</si>
  <si>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</si>
  <si>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</si>
  <si>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</si>
  <si>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</si>
  <si>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</si>
  <si>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</si>
  <si>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</si>
  <si>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</si>
  <si>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</si>
  <si>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</si>
  <si>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</si>
  <si>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</si>
  <si>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</si>
  <si>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</si>
  <si>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</si>
  <si>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</si>
  <si>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</si>
  <si>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</si>
  <si>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</si>
  <si>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</si>
  <si>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</si>
  <si>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</si>
  <si>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</si>
  <si>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</si>
  <si>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</si>
  <si>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</si>
  <si>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</si>
  <si>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</si>
  <si>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</si>
  <si>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</si>
  <si>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</si>
  <si>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</si>
  <si>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</si>
  <si>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</si>
  <si>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</si>
  <si>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</si>
  <si>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</si>
  <si>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</si>
  <si>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</si>
  <si>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</si>
  <si>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</si>
  <si>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</si>
  <si>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</si>
  <si>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</si>
  <si>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</si>
  <si>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</si>
  <si>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</si>
  <si>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</si>
  <si>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</si>
  <si>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</si>
  <si>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</si>
  <si>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</si>
  <si>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</si>
  <si>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</si>
  <si>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</si>
  <si>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</si>
  <si>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</si>
  <si>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</si>
  <si>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</si>
  <si>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</si>
  <si>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</si>
  <si>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</si>
  <si>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</si>
  <si>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</si>
  <si>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</si>
  <si>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</si>
  <si>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</si>
  <si>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</si>
  <si>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</si>
  <si>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</si>
  <si>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</si>
  <si>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</si>
  <si>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</si>
  <si>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</si>
  <si>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</si>
  <si>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</si>
  <si>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</si>
  <si>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</si>
  <si>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</si>
  <si>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</si>
  <si>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</si>
  <si>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</si>
  <si>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</si>
  <si>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</si>
  <si>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</si>
  <si>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</si>
  <si>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</si>
  <si>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</si>
  <si>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</si>
  <si>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</si>
  <si>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</si>
  <si>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</si>
  <si>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</si>
  <si>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</si>
  <si>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</si>
  <si>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</si>
  <si>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</si>
  <si>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</si>
  <si>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</si>
  <si>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</si>
  <si>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</si>
  <si>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</si>
  <si>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</si>
  <si>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</si>
  <si>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</si>
  <si>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</si>
  <si>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</si>
  <si>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</si>
  <si>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</si>
  <si>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</si>
  <si>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</si>
  <si>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</si>
  <si>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</si>
  <si>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</si>
  <si>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</si>
  <si>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</si>
  <si>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</si>
  <si>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</si>
  <si>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</si>
  <si>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</si>
  <si>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</si>
  <si>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</si>
  <si>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</si>
  <si>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</si>
  <si>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</si>
  <si>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</si>
  <si>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</si>
  <si>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</si>
  <si>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</si>
  <si>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</si>
  <si>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</si>
  <si>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</si>
  <si>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</si>
  <si>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</si>
  <si>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</si>
  <si>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</si>
  <si>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</si>
  <si>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</si>
  <si>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</si>
  <si>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</si>
  <si>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</si>
  <si>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</si>
  <si>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</si>
  <si>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</si>
  <si>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</si>
  <si>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</si>
  <si>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</si>
  <si>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</si>
  <si>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</si>
  <si>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</si>
  <si>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</si>
  <si>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</si>
  <si>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</si>
  <si>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</si>
  <si>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</si>
  <si>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</si>
  <si>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</si>
  <si>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</si>
  <si>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</si>
  <si>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</si>
  <si>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</si>
  <si>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</si>
  <si>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</si>
  <si>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</si>
  <si>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</si>
  <si>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</si>
  <si>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</si>
  <si>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</si>
  <si>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</si>
  <si>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</si>
  <si>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</si>
  <si>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</si>
  <si>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</si>
  <si>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</si>
  <si>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</si>
  <si>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</si>
  <si>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</si>
  <si>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</si>
  <si>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</si>
  <si>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</si>
  <si>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</si>
  <si>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</si>
  <si>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</si>
  <si>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</si>
  <si>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</si>
  <si>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</si>
  <si>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</si>
  <si>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</si>
  <si>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</si>
  <si>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</si>
  <si>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</si>
  <si>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</si>
  <si>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</si>
  <si>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</si>
  <si>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</si>
  <si>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</si>
  <si>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</si>
  <si>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</si>
  <si>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</si>
  <si>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</si>
  <si>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</si>
  <si>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</si>
  <si>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</si>
  <si>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</si>
  <si>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</si>
  <si>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</si>
  <si>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</si>
  <si>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</si>
  <si>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</si>
  <si>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</si>
  <si>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</si>
  <si>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</si>
  <si>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</si>
  <si>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</si>
  <si>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</si>
  <si>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</si>
  <si>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</si>
  <si>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</si>
  <si>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</si>
  <si>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</si>
  <si>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</si>
  <si>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</si>
  <si>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</si>
  <si>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</si>
  <si>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</si>
  <si>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</si>
  <si>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</si>
  <si>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</si>
  <si>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</si>
  <si>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</si>
  <si>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</si>
  <si>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</si>
  <si>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</si>
  <si>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</si>
  <si>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</si>
  <si>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</si>
  <si>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</si>
  <si>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</si>
  <si>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</si>
  <si>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</si>
  <si>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</si>
  <si>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</si>
  <si>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</si>
  <si>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</si>
  <si>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</si>
  <si>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</si>
  <si>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</si>
  <si>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</si>
  <si>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</si>
  <si>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</si>
  <si>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</si>
  <si>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</si>
  <si>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</si>
  <si>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</si>
  <si>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</si>
  <si>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</si>
  <si>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</si>
  <si>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</si>
  <si>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</si>
  <si>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</si>
  <si>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</si>
  <si>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</si>
  <si>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</si>
  <si>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</si>
  <si>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</si>
  <si>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</si>
  <si>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</si>
  <si>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</si>
  <si>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</si>
  <si>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</si>
  <si>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</si>
  <si>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</si>
  <si>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</si>
  <si>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</si>
  <si>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</si>
  <si>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</si>
  <si>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</si>
  <si>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</si>
  <si>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</si>
  <si>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</si>
  <si>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</si>
  <si>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</si>
  <si>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</si>
  <si>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</si>
  <si>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</si>
  <si>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</si>
  <si>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</si>
  <si>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</si>
  <si>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</si>
  <si>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</si>
  <si>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</si>
  <si>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</si>
  <si>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</si>
  <si>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</si>
  <si>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</si>
  <si>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</si>
  <si>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</si>
  <si>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</si>
  <si>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</si>
  <si>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</si>
  <si>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</si>
  <si>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</si>
  <si>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</si>
  <si>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</si>
  <si>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</si>
  <si>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</si>
  <si>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</si>
  <si>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</si>
  <si>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</si>
  <si>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</si>
  <si>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</si>
  <si>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</si>
  <si>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</si>
  <si>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</si>
  <si>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</si>
  <si>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</si>
  <si>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</si>
  <si>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</si>
  <si>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</si>
  <si>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</si>
  <si>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</si>
  <si>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</si>
  <si>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</si>
  <si>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</si>
  <si>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</si>
  <si>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</si>
  <si>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</si>
  <si>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</si>
  <si>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</si>
  <si>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</si>
  <si>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</si>
  <si>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</si>
  <si>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</si>
  <si>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</si>
  <si>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</si>
  <si>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</si>
  <si>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</si>
  <si>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</si>
  <si>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</si>
  <si>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</si>
  <si>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</si>
  <si>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</si>
  <si>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</si>
  <si>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</si>
  <si>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</si>
  <si>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</si>
  <si>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</si>
  <si>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</si>
  <si>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</si>
  <si>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</si>
  <si>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</si>
  <si>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</si>
  <si>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</si>
  <si>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</si>
  <si>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</si>
  <si>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</si>
  <si>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</si>
  <si>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</si>
  <si>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</si>
  <si>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</si>
  <si>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</si>
  <si>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</si>
  <si>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</si>
  <si>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</si>
  <si>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</si>
  <si>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</si>
  <si>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</si>
  <si>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</si>
  <si>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</si>
  <si>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</si>
  <si>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</si>
  <si>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</si>
  <si>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</si>
  <si>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</si>
  <si>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</si>
  <si>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</si>
  <si>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</si>
  <si>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</si>
  <si>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</si>
  <si>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</si>
  <si>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</si>
  <si>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</si>
  <si>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</si>
  <si>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</si>
  <si>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</si>
  <si>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</si>
  <si>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</si>
  <si>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</si>
  <si>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</si>
  <si>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</si>
  <si>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</si>
  <si>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</si>
  <si>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</si>
  <si>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</si>
  <si>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</si>
  <si>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</si>
  <si>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</si>
  <si>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</si>
  <si>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</si>
  <si>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</si>
  <si>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</si>
  <si>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</si>
  <si>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</si>
  <si>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</si>
  <si>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</si>
  <si>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</si>
  <si>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</si>
  <si>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</si>
  <si>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</si>
  <si>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</si>
  <si>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</si>
  <si>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</si>
  <si>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</si>
  <si>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</si>
  <si>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</si>
  <si>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</si>
  <si>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</si>
  <si>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</si>
  <si>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</si>
  <si>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</si>
  <si>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</si>
  <si>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</si>
  <si>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</si>
  <si>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</si>
  <si>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</si>
  <si>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</si>
  <si>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</si>
  <si>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</si>
  <si>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</si>
  <si>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</si>
  <si>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</si>
  <si>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</si>
  <si>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</si>
  <si>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</si>
  <si>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</si>
  <si>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</si>
  <si>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</si>
  <si>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</si>
  <si>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</si>
  <si>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</si>
  <si>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</si>
  <si>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</si>
  <si>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</si>
  <si>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</si>
  <si>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</si>
  <si>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</si>
  <si>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</si>
  <si>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</si>
  <si>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</si>
  <si>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</si>
  <si>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</si>
  <si>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</si>
  <si>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</si>
  <si>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</si>
  <si>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</si>
  <si>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</si>
  <si>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</si>
  <si>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</si>
  <si>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</si>
  <si>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</si>
  <si>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</si>
  <si>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</si>
  <si>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</si>
  <si>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</si>
  <si>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</si>
  <si>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</si>
  <si>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</si>
  <si>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</si>
  <si>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</si>
  <si>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</si>
  <si>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</si>
  <si>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</si>
  <si>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</si>
  <si>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</si>
  <si>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</si>
  <si>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</si>
  <si>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</si>
  <si>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</si>
  <si>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</si>
  <si>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</si>
  <si>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</si>
  <si>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</si>
  <si>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</si>
  <si>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</si>
  <si>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</si>
  <si>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</si>
  <si>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</si>
  <si>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</si>
  <si>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</si>
  <si>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</si>
  <si>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</si>
  <si>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</si>
  <si>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</si>
  <si>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</si>
  <si>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</si>
  <si>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</si>
  <si>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</si>
  <si>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</si>
  <si>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</si>
  <si>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</si>
  <si>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</si>
  <si>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</si>
  <si>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</si>
  <si>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</si>
  <si>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</si>
  <si>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</si>
  <si>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</si>
  <si>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</si>
  <si>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</si>
  <si>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</si>
  <si>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</si>
  <si>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</si>
  <si>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</si>
  <si>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</si>
  <si>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</si>
  <si>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</si>
  <si>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</si>
  <si>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</si>
  <si>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</si>
  <si>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</si>
  <si>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</si>
  <si>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</si>
  <si>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</si>
  <si>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</si>
  <si>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</si>
  <si>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</si>
  <si>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</si>
  <si>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</si>
  <si>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</si>
  <si>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</si>
  <si>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</si>
  <si>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</si>
  <si>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</si>
  <si>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</si>
  <si>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</si>
  <si>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</si>
  <si>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</si>
  <si>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</si>
  <si>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</si>
  <si>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</si>
  <si>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</si>
  <si>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</si>
  <si>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</si>
  <si>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</si>
  <si>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</si>
  <si>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</si>
  <si>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</si>
  <si>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</si>
  <si>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</si>
  <si>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</si>
  <si>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</si>
  <si>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</si>
  <si>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</si>
  <si>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</si>
  <si>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</si>
  <si>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</si>
  <si>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</si>
  <si>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</si>
  <si>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</si>
  <si>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</si>
  <si>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</si>
  <si>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</si>
  <si>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</si>
  <si>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</si>
  <si>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</si>
  <si>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</si>
  <si>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</si>
  <si>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</si>
  <si>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</si>
  <si>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</si>
  <si>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</si>
  <si>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</si>
  <si>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</si>
  <si>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</si>
  <si>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</si>
  <si>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</si>
  <si>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</si>
  <si>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</si>
  <si>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</si>
  <si>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</si>
  <si>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</si>
  <si>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</si>
  <si>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</si>
  <si>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</si>
  <si>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</si>
  <si>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</si>
  <si>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</si>
  <si>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</si>
  <si>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</si>
  <si>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</si>
  <si>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</si>
  <si>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</si>
  <si>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</si>
  <si>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</si>
  <si>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</si>
  <si>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</si>
  <si>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</si>
  <si>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</si>
  <si>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</si>
  <si>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</si>
  <si>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</si>
  <si>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</si>
  <si>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</si>
  <si>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</si>
  <si>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</si>
  <si>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</si>
  <si>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</si>
  <si>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</si>
  <si>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</si>
  <si>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</si>
  <si>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</si>
  <si>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</si>
  <si>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</si>
  <si>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</si>
  <si>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</si>
  <si>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</si>
  <si>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</si>
  <si>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</si>
  <si>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</si>
  <si>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</si>
  <si>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</si>
  <si>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</si>
  <si>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</si>
  <si>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</si>
  <si>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</si>
  <si>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</si>
  <si>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</si>
  <si>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</si>
  <si>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</si>
  <si>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</si>
  <si>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</si>
  <si>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</si>
  <si>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</si>
  <si>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</si>
  <si>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</si>
  <si>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</si>
  <si>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</si>
  <si>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</si>
  <si>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</si>
  <si>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</si>
  <si>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</si>
  <si>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</si>
  <si>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</si>
  <si>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</si>
  <si>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</si>
  <si>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</si>
  <si>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</si>
  <si>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</si>
  <si>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</si>
  <si>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</si>
  <si>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</si>
  <si>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</si>
  <si>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</si>
  <si>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</si>
  <si>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</si>
  <si>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</si>
  <si>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</si>
  <si>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</si>
  <si>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</si>
  <si>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</si>
  <si>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</si>
  <si>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</si>
  <si>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</si>
  <si>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</si>
  <si>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</si>
  <si>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</si>
  <si>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</si>
  <si>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</si>
  <si>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</si>
  <si>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</si>
  <si>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</si>
  <si>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</si>
  <si>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</si>
  <si>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</si>
  <si>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</si>
  <si>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</si>
  <si>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</si>
  <si>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</si>
  <si>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</si>
  <si>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</si>
  <si>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</si>
  <si>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</si>
  <si>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</si>
  <si>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</si>
  <si>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</si>
  <si>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</si>
  <si>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</si>
  <si>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</si>
  <si>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</si>
  <si>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</si>
  <si>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</si>
  <si>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</si>
  <si>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</si>
  <si>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</si>
  <si>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</si>
  <si>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</si>
  <si>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</si>
  <si>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</si>
  <si>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</si>
  <si>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</si>
  <si>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</si>
  <si>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</si>
  <si>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</si>
  <si>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</si>
  <si>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</si>
  <si>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</si>
  <si>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</si>
  <si>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</si>
  <si>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</si>
  <si>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</si>
  <si>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</si>
  <si>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</si>
  <si>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</si>
  <si>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</si>
  <si>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</si>
  <si>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</si>
  <si>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</si>
  <si>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</si>
  <si>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</si>
  <si>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</si>
  <si>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</si>
  <si>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</si>
  <si>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</si>
  <si>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</si>
  <si>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</si>
  <si>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</si>
  <si>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</si>
  <si>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</si>
  <si>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</si>
  <si>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</si>
  <si>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</si>
  <si>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</si>
  <si>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</si>
  <si>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</si>
  <si>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</si>
  <si>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</si>
  <si>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</si>
  <si>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</si>
  <si>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</si>
  <si>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</si>
  <si>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</si>
  <si>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</si>
  <si>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</si>
  <si>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</si>
  <si>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</si>
  <si>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</si>
  <si>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</si>
  <si>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</si>
  <si>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</si>
  <si>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</si>
  <si>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</si>
  <si>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</si>
  <si>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</si>
  <si>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</si>
  <si>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</si>
  <si>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</si>
  <si>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</si>
  <si>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</si>
  <si>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</si>
  <si>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</si>
  <si>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</si>
  <si>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</si>
  <si>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</si>
  <si>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</si>
  <si>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</si>
  <si>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</si>
  <si>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</si>
  <si>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</si>
  <si>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</si>
  <si>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</si>
  <si>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</si>
  <si>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</si>
  <si>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</si>
  <si>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</si>
  <si>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</si>
  <si>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</si>
  <si>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</si>
  <si>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</si>
  <si>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</si>
  <si>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</si>
  <si>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</si>
  <si>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</si>
  <si>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</si>
  <si>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</si>
  <si>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</si>
  <si>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</si>
  <si>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</si>
  <si>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</si>
  <si>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</si>
  <si>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</si>
  <si>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</si>
  <si>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</si>
  <si>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</si>
  <si>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</si>
  <si>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</si>
  <si>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</si>
  <si>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</si>
  <si>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</si>
  <si>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</si>
  <si>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</si>
  <si>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</si>
  <si>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</si>
  <si>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</si>
  <si>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</si>
  <si>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</si>
  <si>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</si>
  <si>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</si>
  <si>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</si>
  <si>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</si>
  <si>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</si>
  <si>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</si>
  <si>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</si>
  <si>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</si>
  <si>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</si>
  <si>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</si>
  <si>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</si>
  <si>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</si>
  <si>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</si>
  <si>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</si>
  <si>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</si>
  <si>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</si>
  <si>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</si>
  <si>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</si>
  <si>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</si>
  <si>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</si>
  <si>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</si>
  <si>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</si>
  <si>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</si>
  <si>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</si>
  <si>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</si>
  <si>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</si>
  <si>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</si>
  <si>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</si>
  <si>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</si>
  <si>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</si>
  <si>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</si>
  <si>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</si>
  <si>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</si>
  <si>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</si>
  <si>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</si>
  <si>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</si>
  <si>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</si>
  <si>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</si>
  <si>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</si>
  <si>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</si>
  <si>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</si>
  <si>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</si>
  <si>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</si>
  <si>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</si>
  <si>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</si>
  <si>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</si>
  <si>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</si>
  <si>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</si>
  <si>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</si>
  <si>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</si>
  <si>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</si>
  <si>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</si>
  <si>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</si>
  <si>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</si>
  <si>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</si>
  <si>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</si>
  <si>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</si>
  <si>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</si>
  <si>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</si>
  <si>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</si>
  <si>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</si>
  <si>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</si>
  <si>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</si>
  <si>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</si>
  <si>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</si>
  <si>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</si>
  <si>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</si>
  <si>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</si>
  <si>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</si>
  <si>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</si>
  <si>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</si>
  <si>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</si>
  <si>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</si>
  <si>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</si>
  <si>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</si>
  <si>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</si>
  <si>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</si>
  <si>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</si>
  <si>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</si>
  <si>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</si>
  <si>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</si>
  <si>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</si>
  <si>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</si>
  <si>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</si>
  <si>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</si>
  <si>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</si>
  <si>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</si>
  <si>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</si>
  <si>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</si>
  <si>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</si>
  <si>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</si>
  <si>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</si>
  <si>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</si>
  <si>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</si>
  <si>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</si>
  <si>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</si>
  <si>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</si>
  <si>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</si>
  <si>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</si>
  <si>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</si>
  <si>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</si>
  <si>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</si>
  <si>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</si>
  <si>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</si>
  <si>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</si>
  <si>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</si>
  <si>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</si>
  <si>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</si>
  <si>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</si>
  <si>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</si>
  <si>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</si>
  <si>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</si>
  <si>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</si>
  <si>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</si>
  <si>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</si>
  <si>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</si>
  <si>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</si>
  <si>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</si>
  <si>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</si>
  <si>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</si>
  <si>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</si>
  <si>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</si>
  <si>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</si>
  <si>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</si>
  <si>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</si>
  <si>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</si>
  <si>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</si>
  <si>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</si>
  <si>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</si>
  <si>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</si>
  <si>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</si>
  <si>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</si>
  <si>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</si>
  <si>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</si>
  <si>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</si>
  <si>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</si>
  <si>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</si>
  <si>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</si>
  <si>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</si>
  <si>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</si>
  <si>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</si>
  <si>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</si>
  <si>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</si>
  <si>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</si>
  <si>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</si>
  <si>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</si>
  <si>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</si>
  <si>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</si>
  <si>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</si>
  <si>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</si>
  <si>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</si>
  <si>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</si>
  <si>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</si>
  <si>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</si>
  <si>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</si>
  <si>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</si>
  <si>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</si>
  <si>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</si>
  <si>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</si>
  <si>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</si>
  <si>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</si>
  <si>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</si>
  <si>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</si>
  <si>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</si>
  <si>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</si>
  <si>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</si>
  <si>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</si>
  <si>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</si>
  <si>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</si>
  <si>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</si>
  <si>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</si>
  <si>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</si>
  <si>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</si>
  <si>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</si>
  <si>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</si>
  <si>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</si>
  <si>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</si>
  <si>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</si>
  <si>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</si>
  <si>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</si>
  <si>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</si>
  <si>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</si>
  <si>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</si>
  <si>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</si>
  <si>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</si>
  <si>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</si>
  <si>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</si>
  <si>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</si>
  <si>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</si>
  <si>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</si>
  <si>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</si>
  <si>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</si>
  <si>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</si>
  <si>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</si>
  <si>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</si>
  <si>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</si>
  <si>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</si>
  <si>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</si>
  <si>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</si>
  <si>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</si>
  <si>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</si>
  <si>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</si>
  <si>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</si>
  <si>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</si>
  <si>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</si>
  <si>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</si>
  <si>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</si>
  <si>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</si>
  <si>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</si>
  <si>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</si>
  <si>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</si>
  <si>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</si>
  <si>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</si>
  <si>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</si>
  <si>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</si>
  <si>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</si>
  <si>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</si>
  <si>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</si>
  <si>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</si>
  <si>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</si>
  <si>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</si>
  <si>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</si>
  <si>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</si>
  <si>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</si>
  <si>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</si>
  <si>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</si>
  <si>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</si>
  <si>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</si>
  <si>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</si>
  <si>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</si>
  <si>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</si>
  <si>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</si>
  <si>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</si>
  <si>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</si>
  <si>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</si>
  <si>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</si>
  <si>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</si>
  <si>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</si>
  <si>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</si>
  <si>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</si>
  <si>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</si>
  <si>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</si>
  <si>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</si>
  <si>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</si>
  <si>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</si>
  <si>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</si>
  <si>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</si>
  <si>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</si>
  <si>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</si>
  <si>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</si>
  <si>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</si>
  <si>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</si>
  <si>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</si>
  <si>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</si>
  <si>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</si>
  <si>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</si>
  <si>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</si>
  <si>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</si>
  <si>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</si>
  <si>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</si>
  <si>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</si>
  <si>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</si>
  <si>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</si>
  <si>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</si>
  <si>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</si>
  <si>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</si>
  <si>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</si>
  <si>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</si>
  <si>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</si>
  <si>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</si>
  <si>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</si>
  <si>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</si>
  <si>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</si>
  <si>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</si>
  <si>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</si>
  <si>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</si>
  <si>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</si>
  <si>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</si>
  <si>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</si>
  <si>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</si>
  <si>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</si>
  <si>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</si>
  <si>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</si>
  <si>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</si>
  <si>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</si>
  <si>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</si>
  <si>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</si>
  <si>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</si>
  <si>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</si>
  <si>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</si>
  <si>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</si>
  <si>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</si>
  <si>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</si>
  <si>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</si>
  <si>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</si>
  <si>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</si>
  <si>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</si>
  <si>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</si>
  <si>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</si>
  <si>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</si>
  <si>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</si>
  <si>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</si>
  <si>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</si>
  <si>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</si>
  <si>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</si>
  <si>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</si>
  <si>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</si>
  <si>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</si>
  <si>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</si>
  <si>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</si>
  <si>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</si>
  <si>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</si>
  <si>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</si>
  <si>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</si>
  <si>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</si>
  <si>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</si>
  <si>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</si>
  <si>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</si>
  <si>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</si>
  <si>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</si>
  <si>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</si>
  <si>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</si>
  <si>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</si>
  <si>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</si>
  <si>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</si>
  <si>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</si>
  <si>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</si>
  <si>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</si>
  <si>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</si>
  <si>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</si>
  <si>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</si>
  <si>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</si>
  <si>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</si>
  <si>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</si>
  <si>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</si>
  <si>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</si>
  <si>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</si>
  <si>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</si>
  <si>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</si>
  <si>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</si>
  <si>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</si>
  <si>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</si>
  <si>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</si>
  <si>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</si>
  <si>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</si>
  <si>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</si>
  <si>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</si>
  <si>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</si>
  <si>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</si>
  <si>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</si>
  <si>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</si>
  <si>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</si>
  <si>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</si>
  <si>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</si>
  <si>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</si>
  <si>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</si>
  <si>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</si>
  <si>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</si>
  <si>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</si>
  <si>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</si>
  <si>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</si>
  <si>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</si>
  <si>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</si>
  <si>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</si>
  <si>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</si>
  <si>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</si>
  <si>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</si>
  <si>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</si>
  <si>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</si>
  <si>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</si>
  <si>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</si>
  <si>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</si>
  <si>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</si>
  <si>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</si>
  <si>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</si>
  <si>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</si>
  <si>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</si>
  <si>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</si>
  <si>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</si>
  <si>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</si>
  <si>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</si>
  <si>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</si>
  <si>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</si>
  <si>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</si>
  <si>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</si>
  <si>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</si>
  <si>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</si>
  <si>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</si>
  <si>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</si>
  <si>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</si>
  <si>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</si>
  <si>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</si>
  <si>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</si>
  <si>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</si>
  <si>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</si>
  <si>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</si>
  <si>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</si>
  <si>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</si>
  <si>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</si>
  <si>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</si>
  <si>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</si>
  <si>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</si>
  <si>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</si>
  <si>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</si>
  <si>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</si>
  <si>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</si>
  <si>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</si>
  <si>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</si>
  <si>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</si>
  <si>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</si>
  <si>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</si>
  <si>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</si>
  <si>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</si>
  <si>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</si>
  <si>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</si>
  <si>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</si>
  <si>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</si>
  <si>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</si>
  <si>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</si>
  <si>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</si>
  <si>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</si>
  <si>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</si>
  <si>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</si>
  <si>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</si>
  <si>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</si>
  <si>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</si>
  <si>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</si>
  <si>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</si>
  <si>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</si>
  <si>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</si>
  <si>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</si>
  <si>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</si>
  <si>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</si>
  <si>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</si>
  <si>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</si>
  <si>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</si>
  <si>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</si>
  <si>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</si>
  <si>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</si>
  <si>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</si>
  <si>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</si>
  <si>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</si>
  <si>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</si>
  <si>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</si>
  <si>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</si>
  <si>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</si>
  <si>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</si>
  <si>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</si>
  <si>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</si>
  <si>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</si>
  <si>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</si>
  <si>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</si>
  <si>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</si>
  <si>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</si>
  <si>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</si>
  <si>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</si>
  <si>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</si>
  <si>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</si>
  <si>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</si>
  <si>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</si>
  <si>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</si>
  <si>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</si>
  <si>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</si>
  <si>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</si>
  <si>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</si>
  <si>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</si>
  <si>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</si>
  <si>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</si>
  <si>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</si>
  <si>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</si>
  <si>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</si>
  <si>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</si>
  <si>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</si>
  <si>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</si>
  <si>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</si>
  <si>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</si>
  <si>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</si>
  <si>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</si>
  <si>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</si>
  <si>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</si>
  <si>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</si>
  <si>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</si>
  <si>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</si>
  <si>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</si>
  <si>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</si>
  <si>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</si>
  <si>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</si>
  <si>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</si>
  <si>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</si>
  <si>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</si>
  <si>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</si>
  <si>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</si>
  <si>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</si>
  <si>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</si>
  <si>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</si>
  <si>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</si>
  <si>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</si>
  <si>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</si>
  <si>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</si>
  <si>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</si>
  <si>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</si>
  <si>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</si>
  <si>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</si>
  <si>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</si>
  <si>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</si>
  <si>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</si>
  <si>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</si>
  <si>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</si>
  <si>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</si>
  <si>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</si>
  <si>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</si>
  <si>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</si>
  <si>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</si>
  <si>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</si>
  <si>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</si>
  <si>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</si>
  <si>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</si>
  <si>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</si>
  <si>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</si>
  <si>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</si>
  <si>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</si>
  <si>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</si>
  <si>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</si>
  <si>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</si>
  <si>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</si>
  <si>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</si>
  <si>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</si>
  <si>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</si>
  <si>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</si>
  <si>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</si>
  <si>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</si>
  <si>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</si>
  <si>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</si>
  <si>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</si>
  <si>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</si>
  <si>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</si>
  <si>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</si>
  <si>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</si>
  <si>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</si>
  <si>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</si>
  <si>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</si>
  <si>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</si>
  <si>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</si>
  <si>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</si>
  <si>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</si>
  <si>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</si>
  <si>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</si>
  <si>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</si>
  <si>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</si>
  <si>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</si>
  <si>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</si>
  <si>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</si>
  <si>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</si>
  <si>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</si>
  <si>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</si>
  <si>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</si>
  <si>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</si>
  <si>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</si>
  <si>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</si>
  <si>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</si>
  <si>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</si>
  <si>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</si>
  <si>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</si>
  <si>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</si>
  <si>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</si>
  <si>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</si>
  <si>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</si>
  <si>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</si>
  <si>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</si>
  <si>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</si>
  <si>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</si>
  <si>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</si>
  <si>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</si>
  <si>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</si>
  <si>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</si>
  <si>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</si>
  <si>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</si>
  <si>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</si>
  <si>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</si>
  <si>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</si>
  <si>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</si>
  <si>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</si>
  <si>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</si>
  <si>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</si>
  <si>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</si>
  <si>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</si>
  <si>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</si>
  <si>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</si>
  <si>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</si>
  <si>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</si>
  <si>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</si>
  <si>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</si>
  <si>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</si>
  <si>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</si>
  <si>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</si>
  <si>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</si>
  <si>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</si>
  <si>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</si>
  <si>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</si>
  <si>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</si>
  <si>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</si>
  <si>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</si>
  <si>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</si>
  <si>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</si>
  <si>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</si>
  <si>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</si>
  <si>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</si>
  <si>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</si>
  <si>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</si>
  <si>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</si>
  <si>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</si>
  <si>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</si>
  <si>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</si>
  <si>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</si>
  <si>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</si>
  <si>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</si>
  <si>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</si>
  <si>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</si>
  <si>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</si>
  <si>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</si>
  <si>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</si>
  <si>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</si>
  <si>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</si>
  <si>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</si>
  <si>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</si>
  <si>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</si>
  <si>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</si>
  <si>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</si>
  <si>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</si>
  <si>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</si>
  <si>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</si>
  <si>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</si>
  <si>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</si>
  <si>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</si>
  <si>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</si>
  <si>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</si>
  <si>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</si>
  <si>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</si>
  <si>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</si>
  <si>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</si>
  <si>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</si>
  <si>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</si>
  <si>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</si>
  <si>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</si>
  <si>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</si>
  <si>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</si>
  <si>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</si>
  <si>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</si>
  <si>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</si>
  <si>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</si>
  <si>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</si>
  <si>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</si>
  <si>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</si>
  <si>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</si>
  <si>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</si>
  <si>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</si>
  <si>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</si>
  <si>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</si>
  <si>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</si>
  <si>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</si>
  <si>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</si>
  <si>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</si>
  <si>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</si>
  <si>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</si>
  <si>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</si>
  <si>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</si>
  <si>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</si>
  <si>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</si>
  <si>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</si>
  <si>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</si>
  <si>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</si>
  <si>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</si>
  <si>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</si>
  <si>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</si>
  <si>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</si>
  <si>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</si>
  <si>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</si>
  <si>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</si>
  <si>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</si>
  <si>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</si>
  <si>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</si>
  <si>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</si>
  <si>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</si>
  <si>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</si>
  <si>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</si>
  <si>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</si>
  <si>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</si>
  <si>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</si>
  <si>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</si>
  <si>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</si>
  <si>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</si>
  <si>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</si>
  <si>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</si>
  <si>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</si>
  <si>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</si>
  <si>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</si>
  <si>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</si>
  <si>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</si>
  <si>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</si>
  <si>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</si>
  <si>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</si>
  <si>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</si>
  <si>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</si>
  <si>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</si>
  <si>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</si>
  <si>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</si>
  <si>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</si>
  <si>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</si>
  <si>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</si>
  <si>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</si>
  <si>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</si>
  <si>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</si>
  <si>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</si>
  <si>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</si>
  <si>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</si>
  <si>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</si>
  <si>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</si>
  <si>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</si>
  <si>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</si>
  <si>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</si>
  <si>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</si>
  <si>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</si>
  <si>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</si>
  <si>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</si>
  <si>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</si>
  <si>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</si>
  <si>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</si>
  <si>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</si>
  <si>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</si>
  <si>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</si>
  <si>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</si>
  <si>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</si>
  <si>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</si>
  <si>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</si>
  <si>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</si>
  <si>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</si>
  <si>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</si>
  <si>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</si>
  <si>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</si>
  <si>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</si>
  <si>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</si>
  <si>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</si>
  <si>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</si>
  <si>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</si>
  <si>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</si>
  <si>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</si>
  <si>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</si>
  <si>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</si>
  <si>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</si>
  <si>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</si>
  <si>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</si>
  <si>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</si>
  <si>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</si>
  <si>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</si>
  <si>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</si>
  <si>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</si>
  <si>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</si>
  <si>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</si>
  <si>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</si>
  <si>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</si>
  <si>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</si>
  <si>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</si>
  <si>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</si>
  <si>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</si>
  <si>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</si>
  <si>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</si>
  <si>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</si>
  <si>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</si>
  <si>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</si>
  <si>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</si>
  <si>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</si>
  <si>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</si>
  <si>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</si>
  <si>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</si>
  <si>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</si>
  <si>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</si>
  <si>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</si>
  <si>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</si>
  <si>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</si>
  <si>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</si>
  <si>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</si>
  <si>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</si>
  <si>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</si>
  <si>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</si>
  <si>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</si>
  <si>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</si>
  <si>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</si>
  <si>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</si>
  <si>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</si>
  <si>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</si>
  <si>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</si>
  <si>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</si>
  <si>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</si>
  <si>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</si>
  <si>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</si>
  <si>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</si>
  <si>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</si>
  <si>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</si>
  <si>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</si>
  <si>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</si>
  <si>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</si>
  <si>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</si>
  <si>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</si>
  <si>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</si>
  <si>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</si>
  <si>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</si>
  <si>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</si>
  <si>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</si>
  <si>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</si>
  <si>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</si>
  <si>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</si>
  <si>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</si>
  <si>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</si>
  <si>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</si>
  <si>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</si>
  <si>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</si>
  <si>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</si>
  <si>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</si>
  <si>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</si>
  <si>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</si>
  <si>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</si>
  <si>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</si>
  <si>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</si>
  <si>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</si>
  <si>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</si>
  <si>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</si>
  <si>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</si>
  <si>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</si>
  <si>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</si>
  <si>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</si>
  <si>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</si>
  <si>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</si>
  <si>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</si>
  <si>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</si>
  <si>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</si>
  <si>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</si>
  <si>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</si>
  <si>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</si>
  <si>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</si>
  <si>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</si>
  <si>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</si>
  <si>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</si>
  <si>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</si>
  <si>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</si>
  <si>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</si>
  <si>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</si>
  <si>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</si>
  <si>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</si>
  <si>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</si>
  <si>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</si>
  <si>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</si>
  <si>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</si>
  <si>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</si>
  <si>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</si>
  <si>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</si>
  <si>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</si>
  <si>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</si>
  <si>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</si>
  <si>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</si>
  <si>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</si>
  <si>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</si>
  <si>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</si>
  <si>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</si>
  <si>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</si>
  <si>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</si>
  <si>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</si>
  <si>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</si>
  <si>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</si>
  <si>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</si>
  <si>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</si>
  <si>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</si>
  <si>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</si>
  <si>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</si>
  <si>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</si>
  <si>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</si>
  <si>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</si>
  <si>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</si>
  <si>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</si>
  <si>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</si>
  <si>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</si>
  <si>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</si>
  <si>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</si>
  <si>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</si>
  <si>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</si>
  <si>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</si>
  <si>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</si>
  <si>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</si>
  <si>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</si>
  <si>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</si>
  <si>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</si>
  <si>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</si>
  <si>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</si>
  <si>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</si>
  <si>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</si>
  <si>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</si>
  <si>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</si>
  <si>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</si>
  <si>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</si>
  <si>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</si>
  <si>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</si>
  <si>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</si>
  <si>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</si>
  <si>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</si>
  <si>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</si>
  <si>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</si>
  <si>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</si>
  <si>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</si>
  <si>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</si>
  <si>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</si>
  <si>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</si>
  <si>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</si>
  <si>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</si>
  <si>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</si>
  <si>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</si>
  <si>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</si>
  <si>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</si>
  <si>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</si>
  <si>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</si>
  <si>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</si>
  <si>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</si>
  <si>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</si>
  <si>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</si>
  <si>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</si>
  <si>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</si>
  <si>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</si>
  <si>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</si>
  <si>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</si>
  <si>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</si>
  <si>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</si>
  <si>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</si>
  <si>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</si>
  <si>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</si>
  <si>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</si>
  <si>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</si>
  <si>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</si>
  <si>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</si>
  <si>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</si>
  <si>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</si>
  <si>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</si>
  <si>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</si>
  <si>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</si>
  <si>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</si>
  <si>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</si>
  <si>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</si>
  <si>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</si>
  <si>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</si>
  <si>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</si>
  <si>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</si>
  <si>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</si>
  <si>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</si>
  <si>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</si>
  <si>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</si>
  <si>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</si>
  <si>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</si>
  <si>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</si>
  <si>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</si>
  <si>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</si>
  <si>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</si>
  <si>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</si>
  <si>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</si>
  <si>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</si>
  <si>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</si>
  <si>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</si>
  <si>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</si>
  <si>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</si>
  <si>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</si>
  <si>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</si>
  <si>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</si>
  <si>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</si>
  <si>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</si>
  <si>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</si>
  <si>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</si>
  <si>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</si>
  <si>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</si>
  <si>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</si>
  <si>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</si>
  <si>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</si>
  <si>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</si>
  <si>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</si>
  <si>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</si>
  <si>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</si>
  <si>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</si>
  <si>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</si>
  <si>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</si>
  <si>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</si>
  <si>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</si>
  <si>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</si>
  <si>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</si>
  <si>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</si>
  <si>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</si>
  <si>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</si>
  <si>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</si>
  <si>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</si>
  <si>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</si>
  <si>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</si>
  <si>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</si>
  <si>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</si>
  <si>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</si>
  <si>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</si>
  <si>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</si>
  <si>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</si>
  <si>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</si>
  <si>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</si>
  <si>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</si>
  <si>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</si>
  <si>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</si>
  <si>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</si>
  <si>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</si>
  <si>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</si>
  <si>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</si>
  <si>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</si>
  <si>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</si>
  <si>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</si>
  <si>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</si>
  <si>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</si>
  <si>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</si>
  <si>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</si>
  <si>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</si>
  <si>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</si>
  <si>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</si>
  <si>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</si>
  <si>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</si>
  <si>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</si>
  <si>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</si>
  <si>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</si>
  <si>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</si>
  <si>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</si>
  <si>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</si>
  <si>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</si>
  <si>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</si>
  <si>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</si>
  <si>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</si>
  <si>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</si>
  <si>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</si>
  <si>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</si>
  <si>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</si>
  <si>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</si>
  <si>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</si>
  <si>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</si>
  <si>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</si>
  <si>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</si>
  <si>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</si>
  <si>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</si>
  <si>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</si>
  <si>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</si>
  <si>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</si>
  <si>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</si>
  <si>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</si>
  <si>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</si>
  <si>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</si>
  <si>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</si>
  <si>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</si>
  <si>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</si>
  <si>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</si>
  <si>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</si>
  <si>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</si>
  <si>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</si>
  <si>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</si>
  <si>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</si>
  <si>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</si>
  <si>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</si>
  <si>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</si>
  <si>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</si>
  <si>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</si>
  <si>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</si>
  <si>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</si>
  <si>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</si>
  <si>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</si>
  <si>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</si>
  <si>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</si>
  <si>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</si>
  <si>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</si>
  <si>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</si>
  <si>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</si>
  <si>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</si>
  <si>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</si>
  <si>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</si>
  <si>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</si>
  <si>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</si>
  <si>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</si>
  <si>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</si>
  <si>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</si>
  <si>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</si>
  <si>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</si>
  <si>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</si>
  <si>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</si>
  <si>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</si>
  <si>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</si>
  <si>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</si>
  <si>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</si>
  <si>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</si>
  <si>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</si>
  <si>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</si>
  <si>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</si>
  <si>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</si>
  <si>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</si>
  <si>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</si>
  <si>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</si>
  <si>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</si>
  <si>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</si>
  <si>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</si>
  <si>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</si>
  <si>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</si>
  <si>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</si>
  <si>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</si>
  <si>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</si>
  <si>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</si>
  <si>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</si>
  <si>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</si>
  <si>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</si>
  <si>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</si>
  <si>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</si>
  <si>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</si>
  <si>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</si>
  <si>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</si>
  <si>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</si>
  <si>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</si>
  <si>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</si>
  <si>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</si>
  <si>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</si>
  <si>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</si>
  <si>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</si>
  <si>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</si>
  <si>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</si>
  <si>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</si>
  <si>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</si>
  <si>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</si>
  <si>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</si>
  <si>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</si>
  <si>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</si>
  <si>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</si>
  <si>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</si>
  <si>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</si>
  <si>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</si>
  <si>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</si>
  <si>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</si>
  <si>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</si>
  <si>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</si>
  <si>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</si>
  <si>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</si>
  <si>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</si>
  <si>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</si>
  <si>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</si>
  <si>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</si>
  <si>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</si>
  <si>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</si>
  <si>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</si>
  <si>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</si>
  <si>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</si>
  <si>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</si>
  <si>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</si>
  <si>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</si>
  <si>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</si>
  <si>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</si>
  <si>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</si>
  <si>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</si>
  <si>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</si>
  <si>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</si>
  <si>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</si>
  <si>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</si>
  <si>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</si>
  <si>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</si>
  <si>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</si>
  <si>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</si>
  <si>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</si>
  <si>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</si>
  <si>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</si>
  <si>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</si>
  <si>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</si>
  <si>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</si>
  <si>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</si>
  <si>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</si>
  <si>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</si>
  <si>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</si>
  <si>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</si>
  <si>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</si>
  <si>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</si>
  <si>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</si>
  <si>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</si>
  <si>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</si>
  <si>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</si>
  <si>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</si>
  <si>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</si>
  <si>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</si>
  <si>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</si>
  <si>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</si>
  <si>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</si>
  <si>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</si>
  <si>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</si>
  <si>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</si>
  <si>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</si>
  <si>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</si>
  <si>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</si>
  <si>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</si>
  <si>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</si>
  <si>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</si>
  <si>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</si>
  <si>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</si>
  <si>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</si>
  <si>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</si>
  <si>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</si>
  <si>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</si>
  <si>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</si>
  <si>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</si>
  <si>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</si>
  <si>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</si>
  <si>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</si>
  <si>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</si>
  <si>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</si>
  <si>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</si>
  <si>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</si>
  <si>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</si>
  <si>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</si>
  <si>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</si>
  <si>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</si>
  <si>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</si>
  <si>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</si>
  <si>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</si>
  <si>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</si>
  <si>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</si>
  <si>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</si>
  <si>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</si>
  <si>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</si>
  <si>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</si>
  <si>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</si>
  <si>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</si>
  <si>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</si>
  <si>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</si>
  <si>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</si>
  <si>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</si>
  <si>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</si>
  <si>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</si>
  <si>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</si>
  <si>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</si>
  <si>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</si>
  <si>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</si>
  <si>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</si>
  <si>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</si>
  <si>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</si>
  <si>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</si>
  <si>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</si>
  <si>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</si>
  <si>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</si>
  <si>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</si>
  <si>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</si>
  <si>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</si>
  <si>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</si>
  <si>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</si>
  <si>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</si>
  <si>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</si>
  <si>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</si>
  <si>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</si>
  <si>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</si>
  <si>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</si>
  <si>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</si>
  <si>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</si>
  <si>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</si>
  <si>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</si>
  <si>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</si>
  <si>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</si>
  <si>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</si>
  <si>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</si>
  <si>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</si>
  <si>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</si>
  <si>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</si>
  <si>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</si>
  <si>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</si>
  <si>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</si>
  <si>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</si>
  <si>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</si>
  <si>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</si>
  <si>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</si>
  <si>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</si>
  <si>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</si>
  <si>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</si>
  <si>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</si>
  <si>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</si>
  <si>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</si>
  <si>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</si>
  <si>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</si>
  <si>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</si>
  <si>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</si>
  <si>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</si>
  <si>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</si>
  <si>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</si>
  <si>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</si>
  <si>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</si>
  <si>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</si>
  <si>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</si>
  <si>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</si>
  <si>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</si>
  <si>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</si>
  <si>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</si>
  <si>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</si>
  <si>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</si>
  <si>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</si>
  <si>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</si>
  <si>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</si>
  <si>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</si>
  <si>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</si>
  <si>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</si>
  <si>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</si>
  <si>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</si>
  <si>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</si>
  <si>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</si>
  <si>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</si>
  <si>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</si>
  <si>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</si>
  <si>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</si>
  <si>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</si>
  <si>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</si>
  <si>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</si>
  <si>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</si>
  <si>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</si>
  <si>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</si>
  <si>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</si>
  <si>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</si>
  <si>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</si>
  <si>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</si>
  <si>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</si>
  <si>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</si>
  <si>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</si>
  <si>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</si>
  <si>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</si>
  <si>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</si>
  <si>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</si>
  <si>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</si>
  <si>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</si>
  <si>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</si>
  <si>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</si>
  <si>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</si>
  <si>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</si>
  <si>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</si>
  <si>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</si>
  <si>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</si>
  <si>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</si>
  <si>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</si>
  <si>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</si>
  <si>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</si>
  <si>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</si>
  <si>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</si>
  <si>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</si>
  <si>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</si>
  <si>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</si>
  <si>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</si>
  <si>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</si>
  <si>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</si>
  <si>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</si>
  <si>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</si>
  <si>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</si>
  <si>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</si>
  <si>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</si>
  <si>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</si>
  <si>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</si>
  <si>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</si>
  <si>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</si>
  <si>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</si>
  <si>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</si>
  <si>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</si>
  <si>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</si>
  <si>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</si>
  <si>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</si>
  <si>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</si>
  <si>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</si>
  <si>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</si>
  <si>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</si>
  <si>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</si>
  <si>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</si>
  <si>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</si>
  <si>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</si>
  <si>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</si>
  <si>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</si>
  <si>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</si>
  <si>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</si>
  <si>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</si>
  <si>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</si>
  <si>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</si>
  <si>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</si>
  <si>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</si>
  <si>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</si>
  <si>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</si>
  <si>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</si>
  <si>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</si>
  <si>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</si>
  <si>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</si>
  <si>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</si>
  <si>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</si>
  <si>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</si>
  <si>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</si>
  <si>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</si>
  <si>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</si>
  <si>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</si>
  <si>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</si>
  <si>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</si>
  <si>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</si>
  <si>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</si>
  <si>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</si>
  <si>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</si>
  <si>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</si>
  <si>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</si>
  <si>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</si>
  <si>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</si>
  <si>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</si>
  <si>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</si>
  <si>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</si>
  <si>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</si>
  <si>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</si>
  <si>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</si>
  <si>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</si>
  <si>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</si>
  <si>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</si>
  <si>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</si>
  <si>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</si>
  <si>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</si>
  <si>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</si>
  <si>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</si>
  <si>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</si>
  <si>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</si>
  <si>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</si>
  <si>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</si>
  <si>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</si>
  <si>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</si>
  <si>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</si>
  <si>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</si>
  <si>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</si>
  <si>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</si>
  <si>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</si>
  <si>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</si>
  <si>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</si>
  <si>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</si>
  <si>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</si>
  <si>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</si>
  <si>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</si>
  <si>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</si>
  <si>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</si>
  <si>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</si>
  <si>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</si>
  <si>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</si>
  <si>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</si>
  <si>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</si>
  <si>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</si>
  <si>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</si>
  <si>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</si>
  <si>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</si>
  <si>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</si>
  <si>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</si>
  <si>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</si>
  <si>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</si>
  <si>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</si>
  <si>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</si>
  <si>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</si>
  <si>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</si>
  <si>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</si>
  <si>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</si>
  <si>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</si>
  <si>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</si>
  <si>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</si>
  <si>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</si>
  <si>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</si>
  <si>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</si>
  <si>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</si>
  <si>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</si>
  <si>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</si>
  <si>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</si>
  <si>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</si>
  <si>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</si>
  <si>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</si>
  <si>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</si>
  <si>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</si>
  <si>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</si>
  <si>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</si>
  <si>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</si>
  <si>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</si>
  <si>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</si>
  <si>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</si>
  <si>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</si>
  <si>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</si>
  <si>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</si>
  <si>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</si>
  <si>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</si>
  <si>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</si>
  <si>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</si>
  <si>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</si>
  <si>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</si>
  <si>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</si>
  <si>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</si>
  <si>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</si>
  <si>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</si>
  <si>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</si>
  <si>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</si>
  <si>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</si>
  <si>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</si>
  <si>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</si>
  <si>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</si>
  <si>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</si>
  <si>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</si>
  <si>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</si>
  <si>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</si>
  <si>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</si>
  <si>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</si>
  <si>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</si>
  <si>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</si>
  <si>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</si>
  <si>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</si>
  <si>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</si>
  <si>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</si>
  <si>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</si>
  <si>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</si>
  <si>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</si>
  <si>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</si>
  <si>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</si>
  <si>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</si>
  <si>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</si>
  <si>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</si>
  <si>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</si>
  <si>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</si>
  <si>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</si>
  <si>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</si>
  <si>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</si>
  <si>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</si>
  <si>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</si>
  <si>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</si>
  <si>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</si>
  <si>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</si>
  <si>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</si>
  <si>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</si>
  <si>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</si>
  <si>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</si>
  <si>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</si>
  <si>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</si>
  <si>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</si>
  <si>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</si>
  <si>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</si>
  <si>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</si>
  <si>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</si>
  <si>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</si>
  <si>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</si>
  <si>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</si>
  <si>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</si>
  <si>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</si>
  <si>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</si>
  <si>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</si>
  <si>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</si>
  <si>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</si>
  <si>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</si>
  <si>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</si>
  <si>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</si>
  <si>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</si>
  <si>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</si>
  <si>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</si>
  <si>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</si>
  <si>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</si>
  <si>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</si>
  <si>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</si>
  <si>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</si>
  <si>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</si>
  <si>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</si>
  <si>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</si>
  <si>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</si>
  <si>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</si>
  <si>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</si>
  <si>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</si>
  <si>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</si>
  <si>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</si>
  <si>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</si>
  <si>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</si>
  <si>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</si>
  <si>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</si>
  <si>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</si>
  <si>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</si>
  <si>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</si>
  <si>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</si>
  <si>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</si>
  <si>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</si>
  <si>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</si>
  <si>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</si>
  <si>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</si>
  <si>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</si>
  <si>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</si>
  <si>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</si>
  <si>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</si>
  <si>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</si>
  <si>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</si>
  <si>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</si>
  <si>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</si>
  <si>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</si>
  <si>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</si>
  <si>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</si>
  <si>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</si>
  <si>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</si>
  <si>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</si>
  <si>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</si>
  <si>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</si>
  <si>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</si>
  <si>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</si>
  <si>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</si>
  <si>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</si>
  <si>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</si>
  <si>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</si>
  <si>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</si>
  <si>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</si>
  <si>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</si>
  <si>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</si>
  <si>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</si>
  <si>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</si>
  <si>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</si>
  <si>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</si>
  <si>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</si>
  <si>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</si>
  <si>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</si>
  <si>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</si>
  <si>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</si>
  <si>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</si>
  <si>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</si>
  <si>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</si>
  <si>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</si>
  <si>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</si>
  <si>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</si>
  <si>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</si>
  <si>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</si>
  <si>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</si>
  <si>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</si>
  <si>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</si>
  <si>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</si>
  <si>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</si>
  <si>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</si>
  <si>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</si>
  <si>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</si>
  <si>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</si>
  <si>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</si>
  <si>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</si>
  <si>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</si>
  <si>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</si>
  <si>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</si>
  <si>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</si>
  <si>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</si>
  <si>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</si>
  <si>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</si>
  <si>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</si>
  <si>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</si>
  <si>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</si>
  <si>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</si>
  <si>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</si>
  <si>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</si>
  <si>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</si>
  <si>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</si>
  <si>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</si>
  <si>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</si>
  <si>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</si>
  <si>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</si>
  <si>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</si>
  <si>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</si>
  <si>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</si>
  <si>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</si>
  <si>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</si>
  <si>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</si>
  <si>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</si>
  <si>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</si>
  <si>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</si>
  <si>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</si>
  <si>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</si>
  <si>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</si>
  <si>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</si>
  <si>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</si>
  <si>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</si>
  <si>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</si>
  <si>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</si>
  <si>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</si>
  <si>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</si>
  <si>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</si>
  <si>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</si>
  <si>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</si>
  <si>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</si>
  <si>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</si>
  <si>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</si>
  <si>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</si>
  <si>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</si>
  <si>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</si>
  <si>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</si>
  <si>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</si>
  <si>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</si>
  <si>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</si>
  <si>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</si>
  <si>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</si>
  <si>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</si>
  <si>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</si>
  <si>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</si>
  <si>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</si>
  <si>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</si>
  <si>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</si>
  <si>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</si>
  <si>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</si>
  <si>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</si>
  <si>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</si>
  <si>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</si>
  <si>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</si>
  <si>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</si>
  <si>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</si>
  <si>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</si>
  <si>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</si>
  <si>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</si>
  <si>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</si>
  <si>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</si>
  <si>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</si>
  <si>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</si>
  <si>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</si>
  <si>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</si>
  <si>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</si>
  <si>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</si>
  <si>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</si>
  <si>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</si>
  <si>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</si>
  <si>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</si>
  <si>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</si>
  <si>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</si>
  <si>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</si>
  <si>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</si>
  <si>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</si>
  <si>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</si>
  <si>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</si>
  <si>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</si>
  <si>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</si>
  <si>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</si>
  <si>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</si>
  <si>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</si>
  <si>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</si>
  <si>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</si>
  <si>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</si>
  <si>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</si>
  <si>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</si>
  <si>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</si>
  <si>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</si>
  <si>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</si>
  <si>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</si>
  <si>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</si>
  <si>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</si>
  <si>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</si>
  <si>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</si>
  <si>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</si>
  <si>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</si>
  <si>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</si>
  <si>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</si>
  <si>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</si>
  <si>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</si>
  <si>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</si>
  <si>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</si>
  <si>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</si>
  <si>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</si>
  <si>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</si>
  <si>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</si>
  <si>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</si>
  <si>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</si>
  <si>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</si>
  <si>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</si>
  <si>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</si>
  <si>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</si>
  <si>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</si>
  <si>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</si>
  <si>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</si>
  <si>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</si>
  <si>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</si>
  <si>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</si>
  <si>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</si>
  <si>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</si>
  <si>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</si>
  <si>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</si>
  <si>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</si>
  <si>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</si>
  <si>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</si>
  <si>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</si>
  <si>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</si>
  <si>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</si>
  <si>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</si>
  <si>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</si>
  <si>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</si>
  <si>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</si>
  <si>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</si>
  <si>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</si>
  <si>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</si>
  <si>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</si>
  <si>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</si>
  <si>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</si>
  <si>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</si>
  <si>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</si>
  <si>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</si>
  <si>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</si>
  <si>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</si>
  <si>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</si>
  <si>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</si>
  <si>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</si>
  <si>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</si>
  <si>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</si>
  <si>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</si>
  <si>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</si>
  <si>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</si>
  <si>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</si>
  <si>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</si>
  <si>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</si>
  <si>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</si>
  <si>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</si>
  <si>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</si>
  <si>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</si>
  <si>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</si>
  <si>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</si>
  <si>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</si>
  <si>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</si>
  <si>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</si>
  <si>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</si>
  <si>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</si>
  <si>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</si>
  <si>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</si>
  <si>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</si>
  <si>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</si>
  <si>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</si>
  <si>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</si>
  <si>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</si>
  <si>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</si>
  <si>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</si>
  <si>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</si>
  <si>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</si>
  <si>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</si>
  <si>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</si>
  <si>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</si>
  <si>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</si>
  <si>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</si>
  <si>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</si>
  <si>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</si>
  <si>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</si>
  <si>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</si>
  <si>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</si>
  <si>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</si>
  <si>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</si>
  <si>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</si>
  <si>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</si>
  <si>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</si>
  <si>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</si>
  <si>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</si>
  <si>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</si>
  <si>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</si>
  <si>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</si>
  <si>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</si>
  <si>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</si>
  <si>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</si>
  <si>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</si>
  <si>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</si>
  <si>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</si>
  <si>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</si>
  <si>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</si>
  <si>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</si>
  <si>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</si>
  <si>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</si>
  <si>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</si>
  <si>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</si>
  <si>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</si>
  <si>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</si>
  <si>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</si>
  <si>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</si>
  <si>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</si>
  <si>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</si>
  <si>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</si>
  <si>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</si>
  <si>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</si>
  <si>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</si>
  <si>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</si>
  <si>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</si>
  <si>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</si>
  <si>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</si>
  <si>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</si>
  <si>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</si>
  <si>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</si>
  <si>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</si>
  <si>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</si>
  <si>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</si>
  <si>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</si>
  <si>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</si>
  <si>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</si>
  <si>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</si>
  <si>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</si>
  <si>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</si>
  <si>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</si>
  <si>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</si>
  <si>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</si>
  <si>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</si>
  <si>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</si>
  <si>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</si>
  <si>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</si>
  <si>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</si>
  <si>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</si>
  <si>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</si>
  <si>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</si>
  <si>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</si>
  <si>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</si>
  <si>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</si>
  <si>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</si>
  <si>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</si>
  <si>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</si>
  <si>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</si>
  <si>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</si>
  <si>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</si>
  <si>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</si>
  <si>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</si>
  <si>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</si>
  <si>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</si>
  <si>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</si>
  <si>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</si>
  <si>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</si>
  <si>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</si>
  <si>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</si>
  <si>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</si>
  <si>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</si>
  <si>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</si>
  <si>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</si>
  <si>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</si>
  <si>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</si>
  <si>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</si>
  <si>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</si>
  <si>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</si>
  <si>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</si>
  <si>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</si>
  <si>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</si>
  <si>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</si>
  <si>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</si>
  <si>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</si>
  <si>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</si>
  <si>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</si>
  <si>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</si>
  <si>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</si>
  <si>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</si>
  <si>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</si>
  <si>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</si>
  <si>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</si>
  <si>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</si>
  <si>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</si>
  <si>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</si>
  <si>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</si>
  <si>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</si>
  <si>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</si>
  <si>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</si>
  <si>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</si>
  <si>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</si>
  <si>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</si>
  <si>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</si>
  <si>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</si>
  <si>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</si>
  <si>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</si>
  <si>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</si>
  <si>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</si>
  <si>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</si>
  <si>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</si>
  <si>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</si>
  <si>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</si>
  <si>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</si>
  <si>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</si>
  <si>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</si>
  <si>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</si>
  <si>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</si>
  <si>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</si>
  <si>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</si>
  <si>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</si>
  <si>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</si>
  <si>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</si>
  <si>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</si>
  <si>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</si>
  <si>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</si>
  <si>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</si>
  <si>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</si>
  <si>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</si>
  <si>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</si>
  <si>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</si>
  <si>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</si>
  <si>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</si>
  <si>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</si>
  <si>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</si>
  <si>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</si>
  <si>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</si>
  <si>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</si>
  <si>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</si>
  <si>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</si>
  <si>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</si>
  <si>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</si>
  <si>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</si>
  <si>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</si>
  <si>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</si>
  <si>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</si>
  <si>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</si>
  <si>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</si>
  <si>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</si>
  <si>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</si>
  <si>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</si>
  <si>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</si>
  <si>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</si>
  <si>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</si>
  <si>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</si>
  <si>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</si>
  <si>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</si>
  <si>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</si>
  <si>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</si>
  <si>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</si>
  <si>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</si>
  <si>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</si>
  <si>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</si>
  <si>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</si>
  <si>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</si>
  <si>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</si>
  <si>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</si>
  <si>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</si>
  <si>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</si>
  <si>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</si>
  <si>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</si>
  <si>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</si>
  <si>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</si>
  <si>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</si>
  <si>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</si>
  <si>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</si>
  <si>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</si>
  <si>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</si>
  <si>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</si>
  <si>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</si>
  <si>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</si>
  <si>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</si>
  <si>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</si>
  <si>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</si>
  <si>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</si>
  <si>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</si>
  <si>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</si>
  <si>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</si>
  <si>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</si>
  <si>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</si>
  <si>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</si>
  <si>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</si>
  <si>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</si>
  <si>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</si>
  <si>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</si>
  <si>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</si>
  <si>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</si>
  <si>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</si>
  <si>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</si>
  <si>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</si>
  <si>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</si>
  <si>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</si>
  <si>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</si>
  <si>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</si>
  <si>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</si>
  <si>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</si>
  <si>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</si>
  <si>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</si>
  <si>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</si>
  <si>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</si>
  <si>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</si>
  <si>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</si>
  <si>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</si>
  <si>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</si>
  <si>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</si>
  <si>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</si>
  <si>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</si>
  <si>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</si>
  <si>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</si>
  <si>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</si>
  <si>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</si>
  <si>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</si>
  <si>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</si>
  <si>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</si>
  <si>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</si>
  <si>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</si>
  <si>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</si>
  <si>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</si>
  <si>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</si>
  <si>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</si>
  <si>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</si>
  <si>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</si>
  <si>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</si>
  <si>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</si>
  <si>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</si>
  <si>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</si>
  <si>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</si>
  <si>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</si>
  <si>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</si>
  <si>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</si>
  <si>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</si>
  <si>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</si>
  <si>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</si>
  <si>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</si>
  <si>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</si>
  <si>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</si>
  <si>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</si>
  <si>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</si>
  <si>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</si>
  <si>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</si>
  <si>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</si>
  <si>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</si>
  <si>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</si>
  <si>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</si>
  <si>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</si>
  <si>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</si>
  <si>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</si>
  <si>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</si>
  <si>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</si>
  <si>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</si>
  <si>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</si>
  <si>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</si>
  <si>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</si>
  <si>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</si>
  <si>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</si>
  <si>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</si>
  <si>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</si>
  <si>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</si>
  <si>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</si>
  <si>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</si>
  <si>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</si>
  <si>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</si>
  <si>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</si>
  <si>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</si>
  <si>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</si>
  <si>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</si>
  <si>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</si>
  <si>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</si>
  <si>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</si>
  <si>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</si>
  <si>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</si>
  <si>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</si>
  <si>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</si>
  <si>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</si>
  <si>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</si>
  <si>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</si>
  <si>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</si>
  <si>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</si>
  <si>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</si>
  <si>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</si>
  <si>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</si>
  <si>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</si>
  <si>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</si>
  <si>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</si>
  <si>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</si>
  <si>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</si>
  <si>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</si>
  <si>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</si>
  <si>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</si>
  <si>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</si>
  <si>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</si>
  <si>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</si>
  <si>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</si>
  <si>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</si>
  <si>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</si>
  <si>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</si>
  <si>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</si>
  <si>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</si>
  <si>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</si>
  <si>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</si>
  <si>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</si>
  <si>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</si>
  <si>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</si>
  <si>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</si>
  <si>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</si>
  <si>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</si>
  <si>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</si>
  <si>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</si>
  <si>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</si>
  <si>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</si>
  <si>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</si>
  <si>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</si>
  <si>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</si>
  <si>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</si>
  <si>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</si>
  <si>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</si>
  <si>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</si>
  <si>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</si>
  <si>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</si>
  <si>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</si>
  <si>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</si>
  <si>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</si>
  <si>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</si>
  <si>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</si>
  <si>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</si>
  <si>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</si>
  <si>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</si>
  <si>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</si>
  <si>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</si>
  <si>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</si>
  <si>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</si>
  <si>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</si>
  <si>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</si>
  <si>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</si>
  <si>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</si>
  <si>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</si>
  <si>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</si>
  <si>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</si>
  <si>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</si>
  <si>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</si>
  <si>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</si>
  <si>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</si>
  <si>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</si>
  <si>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</si>
  <si>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</si>
  <si>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</si>
  <si>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</si>
  <si>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</si>
  <si>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</si>
  <si>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</si>
  <si>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</si>
  <si>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</si>
  <si>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</si>
  <si>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</si>
  <si>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</si>
  <si>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</si>
  <si>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</si>
  <si>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</si>
  <si>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</si>
  <si>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</si>
  <si>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</si>
  <si>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</si>
  <si>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</si>
  <si>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</si>
  <si>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</si>
  <si>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</si>
  <si>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</si>
  <si>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</si>
  <si>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</si>
  <si>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</si>
  <si>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</si>
  <si>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</si>
  <si>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</si>
  <si>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</si>
  <si>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</si>
  <si>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</si>
  <si>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</si>
  <si>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</si>
  <si>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</si>
  <si>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</si>
  <si>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</si>
  <si>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</si>
  <si>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</si>
  <si>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</si>
  <si>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</si>
  <si>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</si>
  <si>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</si>
  <si>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</si>
  <si>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</si>
  <si>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</si>
  <si>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</si>
  <si>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</si>
  <si>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</si>
  <si>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</si>
  <si>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</si>
  <si>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</si>
  <si>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</si>
  <si>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</si>
  <si>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</si>
  <si>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</si>
  <si>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</si>
  <si>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</si>
  <si>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</si>
  <si>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</si>
  <si>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</si>
  <si>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</si>
  <si>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</si>
  <si>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</si>
  <si>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</si>
  <si>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</si>
  <si>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</si>
  <si>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</si>
  <si>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</si>
  <si>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</si>
  <si>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</si>
  <si>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</si>
  <si>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</si>
  <si>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</si>
  <si>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</si>
  <si>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</si>
  <si>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</si>
  <si>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</si>
  <si>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</si>
  <si>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</si>
  <si>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</si>
  <si>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</si>
  <si>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</si>
  <si>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</si>
  <si>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</si>
  <si>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</si>
  <si>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</si>
  <si>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</si>
  <si>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</si>
  <si>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</si>
  <si>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</si>
  <si>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</si>
  <si>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</si>
  <si>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</si>
  <si>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</si>
  <si>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</si>
  <si>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</si>
  <si>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</si>
  <si>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</si>
  <si>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</si>
  <si>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</si>
  <si>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</si>
  <si>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</si>
  <si>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</si>
  <si>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</si>
  <si>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</si>
  <si>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</si>
  <si>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</si>
  <si>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</si>
  <si>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</si>
  <si>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</si>
  <si>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</si>
  <si>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</si>
  <si>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</si>
  <si>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</si>
  <si>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</si>
  <si>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</si>
  <si>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</si>
  <si>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</si>
  <si>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</si>
  <si>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</si>
  <si>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</si>
  <si>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</si>
  <si>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</si>
  <si>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</si>
  <si>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</si>
  <si>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</si>
  <si>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</si>
  <si>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</si>
  <si>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</si>
  <si>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</si>
  <si>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</si>
  <si>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</si>
  <si>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</si>
  <si>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</si>
  <si>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</si>
  <si>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</si>
  <si>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</si>
  <si>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</si>
  <si>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</si>
  <si>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</si>
  <si>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</si>
  <si>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</si>
  <si>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</si>
  <si>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</si>
  <si>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</si>
  <si>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</si>
  <si>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</si>
  <si>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</si>
  <si>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</si>
  <si>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</si>
  <si>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</si>
  <si>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</si>
  <si>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</si>
  <si>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</si>
  <si>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</si>
  <si>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</si>
  <si>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</si>
  <si>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</si>
  <si>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</si>
  <si>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</si>
  <si>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</si>
  <si>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</si>
  <si>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</si>
  <si>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</si>
  <si>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</si>
  <si>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</si>
  <si>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</si>
  <si>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</si>
  <si>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</si>
  <si>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</si>
  <si>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</si>
  <si>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</si>
  <si>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</si>
  <si>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</si>
  <si>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</si>
  <si>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</si>
  <si>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</si>
  <si>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</si>
  <si>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</si>
  <si>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</si>
  <si>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</si>
  <si>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</si>
  <si>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</si>
  <si>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</si>
  <si>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</si>
  <si>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</si>
  <si>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</si>
  <si>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</si>
  <si>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</si>
  <si>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</si>
  <si>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</si>
  <si>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</si>
  <si>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</si>
  <si>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</si>
  <si>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</si>
  <si>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</si>
  <si>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</si>
  <si>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</si>
  <si>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</si>
  <si>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</si>
  <si>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</si>
  <si>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</si>
  <si>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</si>
  <si>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</si>
  <si>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</si>
  <si>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</si>
  <si>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</si>
  <si>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</si>
  <si>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</si>
  <si>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</si>
  <si>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</si>
  <si>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</si>
  <si>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</si>
  <si>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</si>
  <si>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</si>
  <si>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</si>
  <si>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</si>
  <si>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</si>
  <si>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</si>
  <si>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</si>
  <si>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</si>
  <si>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</si>
  <si>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</si>
  <si>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</si>
  <si>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</si>
  <si>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</si>
  <si>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</si>
  <si>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</si>
  <si>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</si>
  <si>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</si>
  <si>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</si>
  <si>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</si>
  <si>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</si>
  <si>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</si>
  <si>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</si>
  <si>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</si>
  <si>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</si>
  <si>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</si>
  <si>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</si>
  <si>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</si>
  <si>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</si>
  <si>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</si>
  <si>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</si>
  <si>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</si>
  <si>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</si>
  <si>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</si>
  <si>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</si>
  <si>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</si>
  <si>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</si>
  <si>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</si>
  <si>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</si>
  <si>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</si>
  <si>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</si>
  <si>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</si>
  <si>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</si>
  <si>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</si>
  <si>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</si>
  <si>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</si>
  <si>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</si>
  <si>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</si>
  <si>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</si>
  <si>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</si>
  <si>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</si>
  <si>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</si>
  <si>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</si>
  <si>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</si>
  <si>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</si>
  <si>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</si>
  <si>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</si>
  <si>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</si>
  <si>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</si>
  <si>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</si>
  <si>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</si>
  <si>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</si>
  <si>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</si>
  <si>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</si>
  <si>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</si>
  <si>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</si>
  <si>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</si>
  <si>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</si>
  <si>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</si>
  <si>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</si>
  <si>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</si>
  <si>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</si>
  <si>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</si>
  <si>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</si>
  <si>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</si>
  <si>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</si>
  <si>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</si>
  <si>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</si>
  <si>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</si>
  <si>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</si>
  <si>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</si>
  <si>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</si>
  <si>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</si>
  <si>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</si>
  <si>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</si>
  <si>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</si>
  <si>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</si>
  <si>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</si>
  <si>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</si>
  <si>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</si>
  <si>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</si>
  <si>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</si>
  <si>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</si>
  <si>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</si>
  <si>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</si>
  <si>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</si>
  <si>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</si>
  <si>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</si>
  <si>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</si>
  <si>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</si>
  <si>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</si>
  <si>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</si>
  <si>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</si>
  <si>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</si>
  <si>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</si>
  <si>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</si>
  <si>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</si>
  <si>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</si>
  <si>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</si>
  <si>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</si>
  <si>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</si>
  <si>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</si>
  <si>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</si>
  <si>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</si>
  <si>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</si>
  <si>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</si>
  <si>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</si>
  <si>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</si>
  <si>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</si>
  <si>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</si>
  <si>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</si>
  <si>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</si>
  <si>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</si>
  <si>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</si>
  <si>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</si>
  <si>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</si>
  <si>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</si>
  <si>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</si>
  <si>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</si>
  <si>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</si>
  <si>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</si>
  <si>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</si>
  <si>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</si>
  <si>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</si>
  <si>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</si>
  <si>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</si>
  <si>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</si>
  <si>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</si>
  <si>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</si>
  <si>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</si>
  <si>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</si>
  <si>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</si>
  <si>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</si>
  <si>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</si>
  <si>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</si>
  <si>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</si>
  <si>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</si>
  <si>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</si>
  <si>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</si>
  <si>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</si>
  <si>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</si>
  <si>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</si>
  <si>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</si>
  <si>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</si>
  <si>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</si>
  <si>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</si>
  <si>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</si>
  <si>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</si>
  <si>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</si>
  <si>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</si>
  <si>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</si>
  <si>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</si>
  <si>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</si>
  <si>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</si>
  <si>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</si>
  <si>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</si>
  <si>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</si>
  <si>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</si>
  <si>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</si>
  <si>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</si>
  <si>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</si>
  <si>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</si>
  <si>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</si>
  <si>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</si>
  <si>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</si>
  <si>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</si>
  <si>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</si>
  <si>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</si>
  <si>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</si>
  <si>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</si>
  <si>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</si>
  <si>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</si>
  <si>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</si>
  <si>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</si>
  <si>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</si>
  <si>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</si>
  <si>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</si>
  <si>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</si>
  <si>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</si>
  <si>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</si>
  <si>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</si>
  <si>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</si>
  <si>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</si>
  <si>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</si>
  <si>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</si>
  <si>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</si>
  <si>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</si>
  <si>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</si>
  <si>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</si>
  <si>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</si>
  <si>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</si>
  <si>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</si>
  <si>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</si>
  <si>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</si>
  <si>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</si>
  <si>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</si>
  <si>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</si>
  <si>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</si>
  <si>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</si>
  <si>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</si>
  <si>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</si>
  <si>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</si>
  <si>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</si>
  <si>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</si>
  <si>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</si>
  <si>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</si>
  <si>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</si>
  <si>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</si>
  <si>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</si>
  <si>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</si>
  <si>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</si>
  <si>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</si>
  <si>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</si>
  <si>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</si>
  <si>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</si>
  <si>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</si>
  <si>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</si>
  <si>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</si>
  <si>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</si>
  <si>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</si>
  <si>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</si>
  <si>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</si>
  <si>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</si>
  <si>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</si>
  <si>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</si>
  <si>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</si>
  <si>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</si>
  <si>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</si>
  <si>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</si>
  <si>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</si>
  <si>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</si>
  <si>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</si>
  <si>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</si>
  <si>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</si>
  <si>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</si>
  <si>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</si>
  <si>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</si>
  <si>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</si>
  <si>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</si>
  <si>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</si>
  <si>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</si>
  <si>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</si>
  <si>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</si>
  <si>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</si>
  <si>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</si>
  <si>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</si>
  <si>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</si>
  <si>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</si>
  <si>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</si>
  <si>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</si>
  <si>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</si>
  <si>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</si>
  <si>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</si>
  <si>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</si>
  <si>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</si>
  <si>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</si>
  <si>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</si>
  <si>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</si>
  <si>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</si>
  <si>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</si>
  <si>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</si>
  <si>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</si>
  <si>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</si>
  <si>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</si>
  <si>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</si>
  <si>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</si>
  <si>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</si>
  <si>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</si>
  <si>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</si>
  <si>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</si>
  <si>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</si>
  <si>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</si>
  <si>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</si>
  <si>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</si>
  <si>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</si>
  <si>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</si>
  <si>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</si>
  <si>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</si>
  <si>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</si>
  <si>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</si>
  <si>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</si>
  <si>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</si>
  <si>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</si>
  <si>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</si>
  <si>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</si>
  <si>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</si>
  <si>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</si>
  <si>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</si>
  <si>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</si>
  <si>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</si>
  <si>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</si>
  <si>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</si>
  <si>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</si>
  <si>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</si>
  <si>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</si>
  <si>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</si>
  <si>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</si>
  <si>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</si>
  <si>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</si>
  <si>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</si>
  <si>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</si>
  <si>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</si>
  <si>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</si>
  <si>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</si>
  <si>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</si>
  <si>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</si>
  <si>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</si>
  <si>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</si>
  <si>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</si>
  <si>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</si>
  <si>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</si>
  <si>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</si>
  <si>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</si>
  <si>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</si>
  <si>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</si>
  <si>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</si>
  <si>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</si>
  <si>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</si>
  <si>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</si>
  <si>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</si>
  <si>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</si>
  <si>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</si>
  <si>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</si>
  <si>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</si>
  <si>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</si>
  <si>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</si>
  <si>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</si>
  <si>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</si>
  <si>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</si>
  <si>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</si>
  <si>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</si>
  <si>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</si>
  <si>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</si>
  <si>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</si>
  <si>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</si>
  <si>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</si>
  <si>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</si>
  <si>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</si>
  <si>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</si>
  <si>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</si>
  <si>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</si>
  <si>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</si>
  <si>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</si>
  <si>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</si>
  <si>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</si>
  <si>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</si>
  <si>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</si>
  <si>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</si>
  <si>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</si>
  <si>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</si>
  <si>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</si>
  <si>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</si>
  <si>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</si>
  <si>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</si>
  <si>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</si>
  <si>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</si>
  <si>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</si>
  <si>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</si>
  <si>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</si>
  <si>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</si>
  <si>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</si>
  <si>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</si>
  <si>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</si>
  <si>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</si>
  <si>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</si>
  <si>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</si>
  <si>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</si>
  <si>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</si>
  <si>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</si>
  <si>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</si>
  <si>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</si>
  <si>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</si>
  <si>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</si>
  <si>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</si>
  <si>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</si>
  <si>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</si>
  <si>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</si>
  <si>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</si>
  <si>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</si>
  <si>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</si>
  <si>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</si>
  <si>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</si>
  <si>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</si>
  <si>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</si>
  <si>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</si>
  <si>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</si>
  <si>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</si>
  <si>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</si>
  <si>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</si>
  <si>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</si>
  <si>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</si>
  <si>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</si>
  <si>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</si>
  <si>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</si>
  <si>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</si>
  <si>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</si>
  <si>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</si>
  <si>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</si>
  <si>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</si>
  <si>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</si>
  <si>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</si>
  <si>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</si>
  <si>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</si>
  <si>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</si>
  <si>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</si>
  <si>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</si>
  <si>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</si>
  <si>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</si>
  <si>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</si>
  <si>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</si>
  <si>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</si>
  <si>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</si>
  <si>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</si>
  <si>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</si>
  <si>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</si>
  <si>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</si>
  <si>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</si>
  <si>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</si>
  <si>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</si>
  <si>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</si>
  <si>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</si>
  <si>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</si>
  <si>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</si>
  <si>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</si>
  <si>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</si>
  <si>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</si>
  <si>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</si>
  <si>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</si>
  <si>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</si>
  <si>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</si>
  <si>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</si>
  <si>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</si>
  <si>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</si>
  <si>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</si>
  <si>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</si>
  <si>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</si>
  <si>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</si>
  <si>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</si>
  <si>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</si>
  <si>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</si>
  <si>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</si>
  <si>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</si>
  <si>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</si>
  <si>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</si>
  <si>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</si>
  <si>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</si>
  <si>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</si>
  <si>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</si>
  <si>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</si>
  <si>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</si>
  <si>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</si>
  <si>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</si>
  <si>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</si>
  <si>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</si>
  <si>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</si>
  <si>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</si>
  <si>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</si>
  <si>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</si>
  <si>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</si>
  <si>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</si>
  <si>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</si>
  <si>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</si>
  <si>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</si>
  <si>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</si>
  <si>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</si>
  <si>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</si>
  <si>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</si>
  <si>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</si>
  <si>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</si>
  <si>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</si>
  <si>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</si>
  <si>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</si>
  <si>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</si>
  <si>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</si>
  <si>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</si>
  <si>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</si>
  <si>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</si>
  <si>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</si>
  <si>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</si>
  <si>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</si>
  <si>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</si>
  <si>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</si>
  <si>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</si>
  <si>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</si>
  <si>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</si>
  <si>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</si>
  <si>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</si>
  <si>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</si>
  <si>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</si>
  <si>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</si>
  <si>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</si>
  <si>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</si>
  <si>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</si>
  <si>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</si>
  <si>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</si>
  <si>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</si>
  <si>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</si>
  <si>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</si>
  <si>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</si>
  <si>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</si>
  <si>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</si>
  <si>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</si>
  <si>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</si>
  <si>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</si>
  <si>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</si>
  <si>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</si>
  <si>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</si>
  <si>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</si>
  <si>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</si>
  <si>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</si>
  <si>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</si>
  <si>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</si>
  <si>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</si>
  <si>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</si>
  <si>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</si>
  <si>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</si>
  <si>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</si>
  <si>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</si>
  <si>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</si>
  <si>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</si>
  <si>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</si>
  <si>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</si>
  <si>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</si>
  <si>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</si>
  <si>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</si>
  <si>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</si>
  <si>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</si>
  <si>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</si>
  <si>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</si>
  <si>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</si>
  <si>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</si>
  <si>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</si>
  <si>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</si>
  <si>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</si>
  <si>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</si>
  <si>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</si>
  <si>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</si>
  <si>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</si>
  <si>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</si>
  <si>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</si>
  <si>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</si>
  <si>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</si>
  <si>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</si>
  <si>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</si>
  <si>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</si>
  <si>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</si>
  <si>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</si>
  <si>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</si>
  <si>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</si>
  <si>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</si>
  <si>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</si>
  <si>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</si>
  <si>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</si>
  <si>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</si>
  <si>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</si>
  <si>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</si>
  <si>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</si>
  <si>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</si>
  <si>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</si>
  <si>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</si>
  <si>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</si>
  <si>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</si>
  <si>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</si>
  <si>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</si>
  <si>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</si>
  <si>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</si>
  <si>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</si>
  <si>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</si>
  <si>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</si>
  <si>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</si>
  <si>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</si>
  <si>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</si>
  <si>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</si>
  <si>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</si>
  <si>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</si>
  <si>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</si>
  <si>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</si>
  <si>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</si>
  <si>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</si>
  <si>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</si>
  <si>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</si>
  <si>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</si>
  <si>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</si>
  <si>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</si>
  <si>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</si>
  <si>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</si>
  <si>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</si>
  <si>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</si>
  <si>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</si>
  <si>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</si>
  <si>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</si>
  <si>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</si>
  <si>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</si>
  <si>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</si>
  <si>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</si>
  <si>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</si>
  <si>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</si>
  <si>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</si>
  <si>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</si>
  <si>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</si>
  <si>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</si>
  <si>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</si>
  <si>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</si>
  <si>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</si>
  <si>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</si>
  <si>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</si>
  <si>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</si>
  <si>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</si>
  <si>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</si>
  <si>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</si>
  <si>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</si>
  <si>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</si>
  <si>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</si>
  <si>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</si>
  <si>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</si>
  <si>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</si>
  <si>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</si>
  <si>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</si>
  <si>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</si>
  <si>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</si>
  <si>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</si>
  <si>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</si>
  <si>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</si>
  <si>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</si>
  <si>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</si>
  <si>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</si>
  <si>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</si>
  <si>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</si>
  <si>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</si>
  <si>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</si>
  <si>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</si>
  <si>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</si>
  <si>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</si>
  <si>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</si>
  <si>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</si>
  <si>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</si>
  <si>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</si>
  <si>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</si>
  <si>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</si>
  <si>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</si>
  <si>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</si>
  <si>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</si>
  <si>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</si>
  <si>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</si>
  <si>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</si>
  <si>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</si>
  <si>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</si>
  <si>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</si>
  <si>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</si>
  <si>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</si>
  <si>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</si>
  <si>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</si>
  <si>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</si>
  <si>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</si>
  <si>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</si>
  <si>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</si>
  <si>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</si>
  <si>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</si>
  <si>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</si>
  <si>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</si>
  <si>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</si>
  <si>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</si>
  <si>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</si>
  <si>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</si>
  <si>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</si>
  <si>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</si>
  <si>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</si>
  <si>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</si>
  <si>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</si>
  <si>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</si>
  <si>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</si>
  <si>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</si>
  <si>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</si>
  <si>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</si>
  <si>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</si>
  <si>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</si>
  <si>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</si>
  <si>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</si>
  <si>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</si>
  <si>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</si>
  <si>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</si>
  <si>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</si>
  <si>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</si>
  <si>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</si>
  <si>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</si>
  <si>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</si>
  <si>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</si>
  <si>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</si>
  <si>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</si>
  <si>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</si>
  <si>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</si>
  <si>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</si>
  <si>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</si>
  <si>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</si>
  <si>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</si>
  <si>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</si>
  <si>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</si>
  <si>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</si>
  <si>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</si>
  <si>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</si>
  <si>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</si>
  <si>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</si>
  <si>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</si>
  <si>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</si>
  <si>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</si>
  <si>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</si>
  <si>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</si>
  <si>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</si>
  <si>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</si>
  <si>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</si>
  <si>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</si>
  <si>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</si>
  <si>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</si>
  <si>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</si>
  <si>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</si>
  <si>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</si>
  <si>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</si>
  <si>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</si>
  <si>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</si>
  <si>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</si>
  <si>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</si>
  <si>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</si>
  <si>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</si>
  <si>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</si>
  <si>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</si>
  <si>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</si>
  <si>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</si>
  <si>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</si>
  <si>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</si>
  <si>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</si>
  <si>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</si>
  <si>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</si>
  <si>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</si>
  <si>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</si>
  <si>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</si>
  <si>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</si>
  <si>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</si>
  <si>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</si>
  <si>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</si>
  <si>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</si>
  <si>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</si>
  <si>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</si>
  <si>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</si>
  <si>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</si>
  <si>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</si>
  <si>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</si>
  <si>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</si>
  <si>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</si>
  <si>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</si>
  <si>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</si>
  <si>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</si>
  <si>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</si>
  <si>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</si>
  <si>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</si>
  <si>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</si>
  <si>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</si>
  <si>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</si>
  <si>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</si>
  <si>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</si>
  <si>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</si>
  <si>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</si>
  <si>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</si>
  <si>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</si>
  <si>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</si>
  <si>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</si>
  <si>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</si>
  <si>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</si>
  <si>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</si>
  <si>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</si>
  <si>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</si>
  <si>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</si>
  <si>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</si>
  <si>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</si>
  <si>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</si>
  <si>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</si>
  <si>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</si>
  <si>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</si>
  <si>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</si>
  <si>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</si>
  <si>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</si>
  <si>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</si>
  <si>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</si>
  <si>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</si>
  <si>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</si>
  <si>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</si>
  <si>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</si>
  <si>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</si>
  <si>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</si>
  <si>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</si>
  <si>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</si>
  <si>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</si>
  <si>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</si>
  <si>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</si>
  <si>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</si>
  <si>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</si>
  <si>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</si>
  <si>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</si>
  <si>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</si>
  <si>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</si>
  <si>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</si>
  <si>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</si>
  <si>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</si>
  <si>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</si>
  <si>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</si>
  <si>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</si>
  <si>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</si>
  <si>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</si>
  <si>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</si>
  <si>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</si>
  <si>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</si>
  <si>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</si>
  <si>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</si>
  <si>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</si>
  <si>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</si>
  <si>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</si>
  <si>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</si>
  <si>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</si>
  <si>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</si>
  <si>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</si>
  <si>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</si>
  <si>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</si>
  <si>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</si>
  <si>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</si>
  <si>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</si>
  <si>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</si>
  <si>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</si>
  <si>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</si>
  <si>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</si>
  <si>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</si>
  <si>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</si>
  <si>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</si>
  <si>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</si>
  <si>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</si>
  <si>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</si>
  <si>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</si>
  <si>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</si>
  <si>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</si>
  <si>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</si>
  <si>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</si>
  <si>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</si>
  <si>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</si>
  <si>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</si>
  <si>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</si>
  <si>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</si>
  <si>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</si>
  <si>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</si>
  <si>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</si>
  <si>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</si>
  <si>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</si>
  <si>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</si>
  <si>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</si>
  <si>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</si>
  <si>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</si>
  <si>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</si>
  <si>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</si>
  <si>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</si>
  <si>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</si>
  <si>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</si>
  <si>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</si>
  <si>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</si>
  <si>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</si>
  <si>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</si>
  <si>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</si>
  <si>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</si>
  <si>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</si>
  <si>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</si>
  <si>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</si>
  <si>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</si>
  <si>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</si>
  <si>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</si>
  <si>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</si>
  <si>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</si>
  <si>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</si>
  <si>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</si>
  <si>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</si>
  <si>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</si>
  <si>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</si>
  <si>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</si>
  <si>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</si>
  <si>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</si>
  <si>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</si>
  <si>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</si>
  <si>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</si>
  <si>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</si>
  <si>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</si>
  <si>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</si>
  <si>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</si>
  <si>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</si>
  <si>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</si>
  <si>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</si>
  <si>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</si>
  <si>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</si>
  <si>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</si>
  <si>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</si>
  <si>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</si>
  <si>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</si>
  <si>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</si>
  <si>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</si>
  <si>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</si>
  <si>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</si>
  <si>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</si>
  <si>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</si>
  <si>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</si>
  <si>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</si>
  <si>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</si>
  <si>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</si>
  <si>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</si>
  <si>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</si>
  <si>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</si>
  <si>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</si>
  <si>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</si>
  <si>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</si>
  <si>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</si>
  <si>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</si>
  <si>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</si>
  <si>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</si>
  <si>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</si>
  <si>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</si>
  <si>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</si>
  <si>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</si>
  <si>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</si>
  <si>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</si>
  <si>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</si>
  <si>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</si>
  <si>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</si>
  <si>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</si>
  <si>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</si>
  <si>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</si>
  <si>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</si>
  <si>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</si>
  <si>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</si>
  <si>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</si>
  <si>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</si>
  <si>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</si>
  <si>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</si>
  <si>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</si>
  <si>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</si>
  <si>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</si>
  <si>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</si>
  <si>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</si>
  <si>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</si>
  <si>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</si>
  <si>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</si>
  <si>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</si>
  <si>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</si>
  <si>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</si>
  <si>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</si>
  <si>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</si>
  <si>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</si>
  <si>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</si>
  <si>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</si>
  <si>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</si>
  <si>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</si>
  <si>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</si>
  <si>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</si>
  <si>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</si>
  <si>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</si>
  <si>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</si>
  <si>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</si>
  <si>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</si>
  <si>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</si>
  <si>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</si>
  <si>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</si>
  <si>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</si>
  <si>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</si>
  <si>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</si>
  <si>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</si>
  <si>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</si>
  <si>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</si>
  <si>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</si>
  <si>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</si>
  <si>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</si>
  <si>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</si>
  <si>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</si>
  <si>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</si>
  <si>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</si>
  <si>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</si>
  <si>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</si>
  <si>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</si>
  <si>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</si>
  <si>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</si>
  <si>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</si>
  <si>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</si>
  <si>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</si>
  <si>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</si>
  <si>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</si>
  <si>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</si>
  <si>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</si>
  <si>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</si>
  <si>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</si>
  <si>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</si>
  <si>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</si>
  <si>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</si>
  <si>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</si>
  <si>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</si>
  <si>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</si>
  <si>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</si>
  <si>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</si>
  <si>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</si>
  <si>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</si>
  <si>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</si>
  <si>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</si>
  <si>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</si>
  <si>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</si>
  <si>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</si>
  <si>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</si>
  <si>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</si>
  <si>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</si>
  <si>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</si>
  <si>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</si>
  <si>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</si>
  <si>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</si>
  <si>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</si>
  <si>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</si>
  <si>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</si>
  <si>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</si>
  <si>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</si>
  <si>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</si>
  <si>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</si>
  <si>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</si>
  <si>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</si>
  <si>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</si>
  <si>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</si>
  <si>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</si>
  <si>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</si>
  <si>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</si>
  <si>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</si>
  <si>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</si>
  <si>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</si>
  <si>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</si>
  <si>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</si>
  <si>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</si>
  <si>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</si>
  <si>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</si>
  <si>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</si>
  <si>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</si>
  <si>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</si>
  <si>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</si>
  <si>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</si>
  <si>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</si>
  <si>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</si>
  <si>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</si>
  <si>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</si>
  <si>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</si>
  <si>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</si>
  <si>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</si>
  <si>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</si>
  <si>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</si>
  <si>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</si>
  <si>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</si>
  <si>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</si>
  <si>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</si>
  <si>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</si>
  <si>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</si>
  <si>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</si>
  <si>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</si>
  <si>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</si>
  <si>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</si>
  <si>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</si>
  <si>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</si>
  <si>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</si>
  <si>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</si>
  <si>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</si>
  <si>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</si>
  <si>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</si>
  <si>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</si>
  <si>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</si>
  <si>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</si>
  <si>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</si>
  <si>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</si>
  <si>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</si>
  <si>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</si>
  <si>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</si>
  <si>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</si>
  <si>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</si>
  <si>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</si>
  <si>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</si>
  <si>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</si>
  <si>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</si>
  <si>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</si>
  <si>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</si>
  <si>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</si>
  <si>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</si>
  <si>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</si>
  <si>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</si>
  <si>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</si>
  <si>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</si>
  <si>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</si>
  <si>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</si>
  <si>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</si>
  <si>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</si>
  <si>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</si>
  <si>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</si>
  <si>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</si>
  <si>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</si>
  <si>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</si>
  <si>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</si>
  <si>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</si>
  <si>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</si>
  <si>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</si>
  <si>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</si>
  <si>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</si>
  <si>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</si>
  <si>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</si>
  <si>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</si>
  <si>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</si>
  <si>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</si>
  <si>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</si>
  <si>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</si>
  <si>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</si>
  <si>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</si>
  <si>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</si>
  <si>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</si>
  <si>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</si>
  <si>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</si>
  <si>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</si>
  <si>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</si>
  <si>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</si>
  <si>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</si>
  <si>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</si>
  <si>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</si>
  <si>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</si>
  <si>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</si>
  <si>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</si>
  <si>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</si>
  <si>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</si>
  <si>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</si>
  <si>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</si>
  <si>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</si>
  <si>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</si>
  <si>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</si>
  <si>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</si>
  <si>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</si>
  <si>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</si>
  <si>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</si>
  <si>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</si>
  <si>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</si>
  <si>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</si>
  <si>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</si>
  <si>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</si>
  <si>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</si>
  <si>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</si>
  <si>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</si>
  <si>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</si>
  <si>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</si>
  <si>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</si>
  <si>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</si>
  <si>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</si>
  <si>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</si>
  <si>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</si>
  <si>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</si>
  <si>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</si>
  <si>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</si>
  <si>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</si>
  <si>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</si>
  <si>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</si>
  <si>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</si>
  <si>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</si>
  <si>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</si>
  <si>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</si>
  <si>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</si>
  <si>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</si>
  <si>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</si>
  <si>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</si>
  <si>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</si>
  <si>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</si>
  <si>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</si>
  <si>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</si>
  <si>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</si>
  <si>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</si>
  <si>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</si>
  <si>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</si>
  <si>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</si>
  <si>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</si>
  <si>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</si>
  <si>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</si>
  <si>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</si>
  <si>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</si>
  <si>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</si>
  <si>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</si>
  <si>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</si>
  <si>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</si>
  <si>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</si>
  <si>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</si>
  <si>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</si>
  <si>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</si>
  <si>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</si>
  <si>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</si>
  <si>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</si>
  <si>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</si>
  <si>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</si>
  <si>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</si>
  <si>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</si>
  <si>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</si>
  <si>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</si>
  <si>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</si>
  <si>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</si>
  <si>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</si>
  <si>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</si>
  <si>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</si>
  <si>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</si>
  <si>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</si>
  <si>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</si>
  <si>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</si>
  <si>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</si>
  <si>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</si>
  <si>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</si>
  <si>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</si>
  <si>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</si>
  <si>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</si>
  <si>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</si>
  <si>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</si>
  <si>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</si>
  <si>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</si>
  <si>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</si>
  <si>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</si>
  <si>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</si>
  <si>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</si>
  <si>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</si>
  <si>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</si>
  <si>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</si>
  <si>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</si>
  <si>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</si>
  <si>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</si>
  <si>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</si>
  <si>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</si>
  <si>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</si>
  <si>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</si>
  <si>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</si>
  <si>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</si>
  <si>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</si>
  <si>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</si>
  <si>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</si>
  <si>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</si>
  <si>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</si>
  <si>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</si>
  <si>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</si>
  <si>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</si>
  <si>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</si>
  <si>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</si>
  <si>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</si>
  <si>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</si>
  <si>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</si>
  <si>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</si>
  <si>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</si>
  <si>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</si>
  <si>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</si>
  <si>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</si>
  <si>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</si>
  <si>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</si>
  <si>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</si>
  <si>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</si>
  <si>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</si>
  <si>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</si>
  <si>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</si>
  <si>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</si>
  <si>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</si>
  <si>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</si>
  <si>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</si>
  <si>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</si>
  <si>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</si>
  <si>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</si>
  <si>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</si>
  <si>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</si>
  <si>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</si>
  <si>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</si>
  <si>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</si>
  <si>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</si>
  <si>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</si>
  <si>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</si>
  <si>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</si>
  <si>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</si>
  <si>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</si>
  <si>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</si>
  <si>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</si>
  <si>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</si>
  <si>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</si>
  <si>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</si>
  <si>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</si>
  <si>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</si>
  <si>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</si>
  <si>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</si>
  <si>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</si>
  <si>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</si>
  <si>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</si>
  <si>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</si>
  <si>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</si>
  <si>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</si>
  <si>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</si>
  <si>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</si>
  <si>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</si>
  <si>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</si>
  <si>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</si>
  <si>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</si>
  <si>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</si>
  <si>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</si>
  <si>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</si>
  <si>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</si>
  <si>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</si>
  <si>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</si>
  <si>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</si>
  <si>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</si>
  <si>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</si>
  <si>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</si>
  <si>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</si>
  <si>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</si>
  <si>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</si>
  <si>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</si>
  <si>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</si>
  <si>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</si>
  <si>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</si>
  <si>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</si>
  <si>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</si>
  <si>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</si>
  <si>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</si>
  <si>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</si>
  <si>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</si>
  <si>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</si>
  <si>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</si>
  <si>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</si>
  <si>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</si>
  <si>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</si>
  <si>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</si>
  <si>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</si>
  <si>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</si>
  <si>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</si>
  <si>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</si>
  <si>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</si>
  <si>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</si>
  <si>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</si>
  <si>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</si>
  <si>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</si>
  <si>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</si>
  <si>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</si>
  <si>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</si>
  <si>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</si>
  <si>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</si>
  <si>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</si>
  <si>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</si>
  <si>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</si>
  <si>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</si>
  <si>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</si>
  <si>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</si>
  <si>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</si>
  <si>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</si>
  <si>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</si>
  <si>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</si>
  <si>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</si>
  <si>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</si>
  <si>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</si>
  <si>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</si>
  <si>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</si>
  <si>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</si>
  <si>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</si>
  <si>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</si>
  <si>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</si>
  <si>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</si>
  <si>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</si>
  <si>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</si>
  <si>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</si>
  <si>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</si>
  <si>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</si>
  <si>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</si>
  <si>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</si>
  <si>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</si>
  <si>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</si>
  <si>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</si>
  <si>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</si>
  <si>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</si>
  <si>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</si>
  <si>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</si>
  <si>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</si>
  <si>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</si>
  <si>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</si>
  <si>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</si>
  <si>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</si>
  <si>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</si>
  <si>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</si>
  <si>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</si>
  <si>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</si>
  <si>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</si>
  <si>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</si>
  <si>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</si>
  <si>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</si>
  <si>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</si>
  <si>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</si>
  <si>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</si>
  <si>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</si>
  <si>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</si>
  <si>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</si>
  <si>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</si>
  <si>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</si>
  <si>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</si>
  <si>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</si>
  <si>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</si>
  <si>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</si>
  <si>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</si>
  <si>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</si>
  <si>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</si>
  <si>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</si>
  <si>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</si>
  <si>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</si>
  <si>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</si>
  <si>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</si>
  <si>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</si>
  <si>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</si>
  <si>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</si>
  <si>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</si>
  <si>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</si>
  <si>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</si>
  <si>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</si>
  <si>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</si>
  <si>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</si>
  <si>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</si>
  <si>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</si>
  <si>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</si>
  <si>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</si>
  <si>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</si>
  <si>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</si>
  <si>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</si>
  <si>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</si>
  <si>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</si>
  <si>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</si>
  <si>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</si>
  <si>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</si>
  <si>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</si>
  <si>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</si>
  <si>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</si>
  <si>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</si>
  <si>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</si>
  <si>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</si>
  <si>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</si>
  <si>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</si>
  <si>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</si>
  <si>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</si>
  <si>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</si>
  <si>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</si>
  <si>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</si>
  <si>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</si>
  <si>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</si>
  <si>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</si>
  <si>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</si>
  <si>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</si>
  <si>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</si>
  <si>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</si>
  <si>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</si>
  <si>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</si>
  <si>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</si>
  <si>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</si>
  <si>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</si>
  <si>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</si>
  <si>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</si>
  <si>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</si>
  <si>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</si>
  <si>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</si>
  <si>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</si>
  <si>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</si>
  <si>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</si>
  <si>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</si>
  <si>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</si>
  <si>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</si>
  <si>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</si>
  <si>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</si>
  <si>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</si>
  <si>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</si>
  <si>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</si>
  <si>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</si>
  <si>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</si>
  <si>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</si>
  <si>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</si>
  <si>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</si>
  <si>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</si>
  <si>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</si>
  <si>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</si>
  <si>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</si>
  <si>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</si>
  <si>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</si>
  <si>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</si>
  <si>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</si>
  <si>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</si>
  <si>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</si>
  <si>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</si>
  <si>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</si>
  <si>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</si>
  <si>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</si>
  <si>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</si>
  <si>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</si>
  <si>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</si>
  <si>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</si>
  <si>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</si>
  <si>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</si>
  <si>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</si>
  <si>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</si>
  <si>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</si>
  <si>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</si>
  <si>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</si>
  <si>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</si>
  <si>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</si>
  <si>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</si>
  <si>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</si>
  <si>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</si>
  <si>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</si>
  <si>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</si>
  <si>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</si>
  <si>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</si>
  <si>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</si>
  <si>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</si>
  <si>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</si>
  <si>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</si>
  <si>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</si>
  <si>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</si>
  <si>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</si>
  <si>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</si>
  <si>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</si>
  <si>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</si>
  <si>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</si>
  <si>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</si>
  <si>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</si>
  <si>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</si>
  <si>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</si>
  <si>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</si>
  <si>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</si>
  <si>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</si>
  <si>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</si>
  <si>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</si>
  <si>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</si>
  <si>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</si>
  <si>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</si>
  <si>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</si>
  <si>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</si>
  <si>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</si>
  <si>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</si>
  <si>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</si>
  <si>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</si>
  <si>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</si>
  <si>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</si>
  <si>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</si>
  <si>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</si>
  <si>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</si>
  <si>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</si>
  <si>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</si>
  <si>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</si>
  <si>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</si>
  <si>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</si>
  <si>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</si>
  <si>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</si>
  <si>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</si>
  <si>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</si>
  <si>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</si>
  <si>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</si>
  <si>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</si>
  <si>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</si>
  <si>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</si>
  <si>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</si>
  <si>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</si>
  <si>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</si>
  <si>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</si>
  <si>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</si>
  <si>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</si>
  <si>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</si>
  <si>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</si>
  <si>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</si>
  <si>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</si>
  <si>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</si>
  <si>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</si>
  <si>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</si>
  <si>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</si>
  <si>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</si>
  <si>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</si>
  <si>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</si>
  <si>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</si>
  <si>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</si>
  <si>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</si>
  <si>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</si>
  <si>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</si>
  <si>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</si>
  <si>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</si>
  <si>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</si>
  <si>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</si>
  <si>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</si>
  <si>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</si>
  <si>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</si>
  <si>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</si>
  <si>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</si>
  <si>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</si>
  <si>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</si>
  <si>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</si>
  <si>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</si>
  <si>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</si>
  <si>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</si>
  <si>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</si>
  <si>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</si>
  <si>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</si>
  <si>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</si>
  <si>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</si>
  <si>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</si>
  <si>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</si>
  <si>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</si>
  <si>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</si>
  <si>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</si>
  <si>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</si>
  <si>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</si>
  <si>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</si>
  <si>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</si>
  <si>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</si>
  <si>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</si>
  <si>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</si>
  <si>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</si>
  <si>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</si>
  <si>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</si>
  <si>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</si>
  <si>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</si>
  <si>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</si>
  <si>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</si>
  <si>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</si>
  <si>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</si>
  <si>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</si>
  <si>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</si>
  <si>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</si>
  <si>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</si>
  <si>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</si>
  <si>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</si>
  <si>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</si>
  <si>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</si>
  <si>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</si>
  <si>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</si>
  <si>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</si>
  <si>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</si>
  <si>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</si>
  <si>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</si>
  <si>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</si>
  <si>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</si>
  <si>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</si>
  <si>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</si>
  <si>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</si>
  <si>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</si>
  <si>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</si>
  <si>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</si>
  <si>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</si>
  <si>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</si>
  <si>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</si>
  <si>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</si>
  <si>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</si>
  <si>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</si>
  <si>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</si>
  <si>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</si>
  <si>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</si>
  <si>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</si>
  <si>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</si>
  <si>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</si>
  <si>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</si>
  <si>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</si>
  <si>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</si>
  <si>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</si>
  <si>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</si>
  <si>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</si>
  <si>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</si>
  <si>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</si>
  <si>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</si>
  <si>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</si>
  <si>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</si>
  <si>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</si>
  <si>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</si>
  <si>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</si>
  <si>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</si>
  <si>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</si>
  <si>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</si>
  <si>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</si>
  <si>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</si>
  <si>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</si>
  <si>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</si>
  <si>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</si>
  <si>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</si>
  <si>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</si>
  <si>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</si>
  <si>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</si>
  <si>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</si>
  <si>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</si>
  <si>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</si>
  <si>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</si>
  <si>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</si>
  <si>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</si>
  <si>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</si>
  <si>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</si>
  <si>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</si>
  <si>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</si>
  <si>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</si>
  <si>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</si>
  <si>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</si>
  <si>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</si>
  <si>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</si>
  <si>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</si>
  <si>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</si>
  <si>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</si>
  <si>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</si>
  <si>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</si>
  <si>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</si>
  <si>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</si>
  <si>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</si>
  <si>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</si>
  <si>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</si>
  <si>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</si>
  <si>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</si>
  <si>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</si>
  <si>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</si>
  <si>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</si>
  <si>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</si>
  <si>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</si>
  <si>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</si>
  <si>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</si>
  <si>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</si>
  <si>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</si>
  <si>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</si>
  <si>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</si>
  <si>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</si>
  <si>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</si>
  <si>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</si>
  <si>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</si>
  <si>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</si>
  <si>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</si>
  <si>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</si>
  <si>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</si>
  <si>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</si>
  <si>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</si>
  <si>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</si>
  <si>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</si>
  <si>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</si>
  <si>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</si>
  <si>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</si>
  <si>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</si>
  <si>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</si>
  <si>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</si>
  <si>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</si>
  <si>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</si>
  <si>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</si>
  <si>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</si>
  <si>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</si>
  <si>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</si>
  <si>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</si>
  <si>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</si>
  <si>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</si>
  <si>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</si>
  <si>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</si>
  <si>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</si>
  <si>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</si>
  <si>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</si>
  <si>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</si>
  <si>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</si>
  <si>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</si>
  <si>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</si>
  <si>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</si>
  <si>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</si>
  <si>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</si>
  <si>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</si>
  <si>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</si>
  <si>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</si>
  <si>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</si>
  <si>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</si>
  <si>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</si>
  <si>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</si>
  <si>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</si>
  <si>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</si>
  <si>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</si>
  <si>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</si>
  <si>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</si>
  <si>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</si>
  <si>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</si>
  <si>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</si>
  <si>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</si>
  <si>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</si>
  <si>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</si>
  <si>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</si>
  <si>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</si>
  <si>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</si>
  <si>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</si>
  <si>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</si>
  <si>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</si>
  <si>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</si>
  <si>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</si>
  <si>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</si>
  <si>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</si>
  <si>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</si>
  <si>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</si>
  <si>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</si>
  <si>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</si>
  <si>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</si>
  <si>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</si>
  <si>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</si>
  <si>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</si>
  <si>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</si>
  <si>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</si>
  <si>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</si>
  <si>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</si>
  <si>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</si>
  <si>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</si>
  <si>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</si>
  <si>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</si>
  <si>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</si>
  <si>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</si>
  <si>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</si>
  <si>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</si>
  <si>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</si>
  <si>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</si>
  <si>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</si>
  <si>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</si>
  <si>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</si>
  <si>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</si>
  <si>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</si>
  <si>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</si>
  <si>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</si>
  <si>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</si>
  <si>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</si>
  <si>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</si>
  <si>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</si>
  <si>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</si>
  <si>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</si>
  <si>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</si>
  <si>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</si>
  <si>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</si>
  <si>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</si>
  <si>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</si>
  <si>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</si>
  <si>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</si>
  <si>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</si>
  <si>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</si>
  <si>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</si>
  <si>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</si>
  <si>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</si>
  <si>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</si>
  <si>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</si>
  <si>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</si>
  <si>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</si>
  <si>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</si>
  <si>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</si>
  <si>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</si>
  <si>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</si>
  <si>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</si>
  <si>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</si>
  <si>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</si>
  <si>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</si>
  <si>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</si>
  <si>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</si>
  <si>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</si>
  <si>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</si>
  <si>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</si>
  <si>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</si>
  <si>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</si>
  <si>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</si>
  <si>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</si>
  <si>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</si>
  <si>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</si>
  <si>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</si>
  <si>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</si>
  <si>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</si>
  <si>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</si>
  <si>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</si>
  <si>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</si>
  <si>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</si>
  <si>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</si>
  <si>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</si>
  <si>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</si>
  <si>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</si>
  <si>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</si>
  <si>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</si>
  <si>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</si>
  <si>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</si>
  <si>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</si>
  <si>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</si>
  <si>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</si>
  <si>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</si>
  <si>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</si>
  <si>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</si>
  <si>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</si>
  <si>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</si>
  <si>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</si>
  <si>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</si>
  <si>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</si>
  <si>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</si>
  <si>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</si>
  <si>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</si>
  <si>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</si>
  <si>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</si>
  <si>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</si>
  <si>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</si>
  <si>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</si>
  <si>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</si>
  <si>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</si>
  <si>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</si>
  <si>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</si>
  <si>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</si>
  <si>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</si>
  <si>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</si>
  <si>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</si>
  <si>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</si>
  <si>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</si>
  <si>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</si>
  <si>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</si>
  <si>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</si>
  <si>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</si>
  <si>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</si>
  <si>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</si>
  <si>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</si>
  <si>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</si>
  <si>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</si>
  <si>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</si>
  <si>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</si>
  <si>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</si>
  <si>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</si>
  <si>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</si>
  <si>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</si>
  <si>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</si>
  <si>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</si>
  <si>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</si>
  <si>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</si>
  <si>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</si>
  <si>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</si>
  <si>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</si>
  <si>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</si>
  <si>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</si>
  <si>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</si>
  <si>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</si>
  <si>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</si>
  <si>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</si>
  <si>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</si>
  <si>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</si>
  <si>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</si>
  <si>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</si>
  <si>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</si>
  <si>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</si>
  <si>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</si>
  <si>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</si>
  <si>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</si>
  <si>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</si>
  <si>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</si>
  <si>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</si>
  <si>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</si>
  <si>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</si>
  <si>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</si>
  <si>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</si>
  <si>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</si>
  <si>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</si>
  <si>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</si>
  <si>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</si>
  <si>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</si>
  <si>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</si>
  <si>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</si>
  <si>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</si>
  <si>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</si>
  <si>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</si>
  <si>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</si>
  <si>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</si>
  <si>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</si>
  <si>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</si>
  <si>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</si>
  <si>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</si>
  <si>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</si>
  <si>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</si>
  <si>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</si>
  <si>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</si>
  <si>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</si>
  <si>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</si>
  <si>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</si>
  <si>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</si>
  <si>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</si>
  <si>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</si>
  <si>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</si>
  <si>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</si>
  <si>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</si>
  <si>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</si>
  <si>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</si>
  <si>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</si>
  <si>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</si>
  <si>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</si>
  <si>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</si>
  <si>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</si>
  <si>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</si>
  <si>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</si>
  <si>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</si>
  <si>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</si>
  <si>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</si>
  <si>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</si>
  <si>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</si>
  <si>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</si>
  <si>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</si>
  <si>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</si>
  <si>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</si>
  <si>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</si>
  <si>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</si>
  <si>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</si>
  <si>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</si>
  <si>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</si>
  <si>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</si>
  <si>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</si>
  <si>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</si>
  <si>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</si>
  <si>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</si>
  <si>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</si>
  <si>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</si>
  <si>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</si>
  <si>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</si>
  <si>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</si>
  <si>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</si>
  <si>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</si>
  <si>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</si>
  <si>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</si>
  <si>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</si>
  <si>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</si>
  <si>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</si>
  <si>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</si>
  <si>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</si>
  <si>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</si>
  <si>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</si>
  <si>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</si>
  <si>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</si>
  <si>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</si>
  <si>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</si>
  <si>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</si>
  <si>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</si>
  <si>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</si>
  <si>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</si>
  <si>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</si>
  <si>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</si>
  <si>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</si>
  <si>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</si>
  <si>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</si>
  <si>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</si>
  <si>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</si>
  <si>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</si>
  <si>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</si>
  <si>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</si>
  <si>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</si>
  <si>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</si>
  <si>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</si>
  <si>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</si>
  <si>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</si>
  <si>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</si>
  <si>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</si>
  <si>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</si>
  <si>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</si>
  <si>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</si>
  <si>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</si>
  <si>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</si>
  <si>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</si>
  <si>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</si>
  <si>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</si>
  <si>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</si>
  <si>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</si>
  <si>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</si>
  <si>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</si>
  <si>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</si>
  <si>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</si>
  <si>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</si>
  <si>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</si>
  <si>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</si>
  <si>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</si>
  <si>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</si>
  <si>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</si>
  <si>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</si>
  <si>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</si>
  <si>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</si>
  <si>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</si>
  <si>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</si>
  <si>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</si>
  <si>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</si>
  <si>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</si>
  <si>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</si>
  <si>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</si>
  <si>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</si>
  <si>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</si>
  <si>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</si>
  <si>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</si>
  <si>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</si>
  <si>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</si>
  <si>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</si>
  <si>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</si>
  <si>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</si>
  <si>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</si>
  <si>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</si>
  <si>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</si>
  <si>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</si>
  <si>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</si>
  <si>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</si>
  <si>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</si>
  <si>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</si>
  <si>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</si>
  <si>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</si>
  <si>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</si>
  <si>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</si>
  <si>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</si>
  <si>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</si>
  <si>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</si>
  <si>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</si>
  <si>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</si>
  <si>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</si>
  <si>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</si>
  <si>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</si>
  <si>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</si>
  <si>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</si>
  <si>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</si>
  <si>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</si>
  <si>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</si>
  <si>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</si>
  <si>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</si>
  <si>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</si>
  <si>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</si>
  <si>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</si>
  <si>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</si>
  <si>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</si>
  <si>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</si>
  <si>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</si>
  <si>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</si>
  <si>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</si>
  <si>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</si>
  <si>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</si>
  <si>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</si>
  <si>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</si>
  <si>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</si>
  <si>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</si>
  <si>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</si>
  <si>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</si>
  <si>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</si>
  <si>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</si>
  <si>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</si>
  <si>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</si>
  <si>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</si>
  <si>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</si>
  <si>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</si>
  <si>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</si>
  <si>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</si>
  <si>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</si>
  <si>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</si>
  <si>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</si>
  <si>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</si>
  <si>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</si>
  <si>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</si>
  <si>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</si>
  <si>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</si>
  <si>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</si>
  <si>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</si>
  <si>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</si>
  <si>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</si>
  <si>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</si>
  <si>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</si>
  <si>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</si>
  <si>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</si>
  <si>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</si>
  <si>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</si>
  <si>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</si>
  <si>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</si>
  <si>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</si>
  <si>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</si>
  <si>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</si>
  <si>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</si>
  <si>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</si>
  <si>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</si>
  <si>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</si>
  <si>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</si>
  <si>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</si>
  <si>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</si>
  <si>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</si>
  <si>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</si>
  <si>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</si>
  <si>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</si>
  <si>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</si>
  <si>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</si>
  <si>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</si>
  <si>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</si>
  <si>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</si>
  <si>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</si>
  <si>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</si>
  <si>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</si>
  <si>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</si>
  <si>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</si>
  <si>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</si>
  <si>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</si>
  <si>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</si>
  <si>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</si>
  <si>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</si>
  <si>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</si>
  <si>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</si>
  <si>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</si>
  <si>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</si>
  <si>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</si>
  <si>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</si>
  <si>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</si>
  <si>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</si>
  <si>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</si>
  <si>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</si>
  <si>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</si>
  <si>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</si>
  <si>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</si>
  <si>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</si>
  <si>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</si>
  <si>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</si>
  <si>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</si>
  <si>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</si>
  <si>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</si>
  <si>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</si>
  <si>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</si>
  <si>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</si>
  <si>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</si>
  <si>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</si>
  <si>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</si>
  <si>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</si>
  <si>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</si>
  <si>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</si>
  <si>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</si>
  <si>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</si>
  <si>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</si>
  <si>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</si>
  <si>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</si>
  <si>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</si>
  <si>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</si>
  <si>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</si>
  <si>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</si>
  <si>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</si>
  <si>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</si>
  <si>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</si>
  <si>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</si>
  <si>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</si>
  <si>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</si>
  <si>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</si>
  <si>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</si>
  <si>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</si>
  <si>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</si>
  <si>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</si>
  <si>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</si>
  <si>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</si>
  <si>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</si>
  <si>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</si>
  <si>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</si>
  <si>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</si>
  <si>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</si>
  <si>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</si>
  <si>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</si>
  <si>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</si>
  <si>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</si>
  <si>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</si>
  <si>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</si>
  <si>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</si>
  <si>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</si>
  <si>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</si>
  <si>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</si>
  <si>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</si>
  <si>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</si>
  <si>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</si>
  <si>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</si>
  <si>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</si>
  <si>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</si>
  <si>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</si>
  <si>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</si>
  <si>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</si>
  <si>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</si>
  <si>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</si>
  <si>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</si>
  <si>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</si>
  <si>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</si>
  <si>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</si>
  <si>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</si>
  <si>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</si>
  <si>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</si>
  <si>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</si>
  <si>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</si>
  <si>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</si>
  <si>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</si>
  <si>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</si>
  <si>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</si>
  <si>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</si>
  <si>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</si>
  <si>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</si>
  <si>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</si>
  <si>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</si>
  <si>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</si>
  <si>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</si>
  <si>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</si>
  <si>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</si>
  <si>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</si>
  <si>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</si>
  <si>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</si>
  <si>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</si>
  <si>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</si>
  <si>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</si>
  <si>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</si>
  <si>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</si>
  <si>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</si>
  <si>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</si>
  <si>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</si>
  <si>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</si>
  <si>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</si>
  <si>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</si>
  <si>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</si>
  <si>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</si>
  <si>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</si>
  <si>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</si>
  <si>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</si>
  <si>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</si>
  <si>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</si>
  <si>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</si>
  <si>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</si>
  <si>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</si>
  <si>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</si>
  <si>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</si>
  <si>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</si>
  <si>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</si>
  <si>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</si>
  <si>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</si>
  <si>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</si>
  <si>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</si>
  <si>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</si>
  <si>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</si>
  <si>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</si>
  <si>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</si>
  <si>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</si>
  <si>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</si>
  <si>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</si>
  <si>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</si>
  <si>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</si>
  <si>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</si>
  <si>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</si>
  <si>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</si>
  <si>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</si>
  <si>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</si>
  <si>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</si>
  <si>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</si>
  <si>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</si>
  <si>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</si>
  <si>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</si>
  <si>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</si>
  <si>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</si>
  <si>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</si>
  <si>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</si>
  <si>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</si>
  <si>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</si>
  <si>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</si>
  <si>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</si>
  <si>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</si>
  <si>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</si>
  <si>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</si>
  <si>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</si>
  <si>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</si>
  <si>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</si>
  <si>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</si>
  <si>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</si>
  <si>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</si>
  <si>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</si>
  <si>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</si>
  <si>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</si>
  <si>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</si>
  <si>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</si>
  <si>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</si>
  <si>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</si>
  <si>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</si>
  <si>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</si>
  <si>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</si>
  <si>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</si>
  <si>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</si>
  <si>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</si>
  <si>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</si>
  <si>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</si>
  <si>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</si>
  <si>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</si>
  <si>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</si>
  <si>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</si>
  <si>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</si>
  <si>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</si>
  <si>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</si>
  <si>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</si>
  <si>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</si>
  <si>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</si>
  <si>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</si>
  <si>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</si>
  <si>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</si>
  <si>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</si>
  <si>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</si>
  <si>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</si>
  <si>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</si>
  <si>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</si>
  <si>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</si>
  <si>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</si>
  <si>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</si>
  <si>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</si>
  <si>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</si>
  <si>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</si>
  <si>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</si>
  <si>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</si>
  <si>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</si>
  <si>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</si>
  <si>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</si>
  <si>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</si>
  <si>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</si>
  <si>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</si>
  <si>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</si>
  <si>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</si>
  <si>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</si>
  <si>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</si>
  <si>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</si>
  <si>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</si>
  <si>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</si>
  <si>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</si>
  <si>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</si>
  <si>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</si>
  <si>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</si>
  <si>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</si>
  <si>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</si>
  <si>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</si>
  <si>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</si>
  <si>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</si>
  <si>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</si>
  <si>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</si>
  <si>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</si>
  <si>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</si>
  <si>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</si>
  <si>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</si>
  <si>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</si>
  <si>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</si>
  <si>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</si>
  <si>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</si>
  <si>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</si>
  <si>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</si>
  <si>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</si>
  <si>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</si>
  <si>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</si>
  <si>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</si>
  <si>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</si>
  <si>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</si>
  <si>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</si>
  <si>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</si>
  <si>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</si>
  <si>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</si>
  <si>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</si>
  <si>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</si>
  <si>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</si>
  <si>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</si>
  <si>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</si>
  <si>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</si>
  <si>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</si>
  <si>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</si>
  <si>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</si>
  <si>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</si>
  <si>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</si>
  <si>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</si>
  <si>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</si>
  <si>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</si>
  <si>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</si>
  <si>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</si>
  <si>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</si>
  <si>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</si>
  <si>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</si>
  <si>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</si>
  <si>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</si>
  <si>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</si>
  <si>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</si>
  <si>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</si>
  <si>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</si>
  <si>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</si>
  <si>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</si>
  <si>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</si>
  <si>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</si>
  <si>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</si>
  <si>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</si>
  <si>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</si>
  <si>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</si>
  <si>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</si>
  <si>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</si>
  <si>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</si>
  <si>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</si>
  <si>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</si>
  <si>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</si>
  <si>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</si>
  <si>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</si>
  <si>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</si>
  <si>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</si>
  <si>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</si>
  <si>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</si>
  <si>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</si>
  <si>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</si>
  <si>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</si>
  <si>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</si>
  <si>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</si>
  <si>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</si>
  <si>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</si>
  <si>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</si>
  <si>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</si>
  <si>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</si>
  <si>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</si>
  <si>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</si>
  <si>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</si>
  <si>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</si>
  <si>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</si>
  <si>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</si>
  <si>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</si>
  <si>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</si>
  <si>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</si>
  <si>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</si>
  <si>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</si>
  <si>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</si>
  <si>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</si>
  <si>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</si>
  <si>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</si>
  <si>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</si>
  <si>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</si>
  <si>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</si>
  <si>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</si>
  <si>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</si>
  <si>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</si>
  <si>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</si>
  <si>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</si>
  <si>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</si>
  <si>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</si>
  <si>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</si>
  <si>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</si>
  <si>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</si>
  <si>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</si>
  <si>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</si>
  <si>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</si>
  <si>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</si>
  <si>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</si>
  <si>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</si>
  <si>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</si>
  <si>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</si>
  <si>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</si>
  <si>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</si>
  <si>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</si>
  <si>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</si>
  <si>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</si>
  <si>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</si>
  <si>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</si>
  <si>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</si>
  <si>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</si>
  <si>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</si>
  <si>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</si>
  <si>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</si>
  <si>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</si>
  <si>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</si>
  <si>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</si>
  <si>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</si>
  <si>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</si>
  <si>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</si>
  <si>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</si>
  <si>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</si>
  <si>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</si>
  <si>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</si>
  <si>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</si>
  <si>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</si>
  <si>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</si>
  <si>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</si>
  <si>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</si>
  <si>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</si>
  <si>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</si>
  <si>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</si>
  <si>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</si>
  <si>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</si>
  <si>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</si>
  <si>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</si>
  <si>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</si>
  <si>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</si>
  <si>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</si>
  <si>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</si>
  <si>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</si>
  <si>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</si>
  <si>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</si>
  <si>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</si>
  <si>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</si>
  <si>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</si>
  <si>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</si>
  <si>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</si>
  <si>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</si>
  <si>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</si>
  <si>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</si>
  <si>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</si>
  <si>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</si>
  <si>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</si>
  <si>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</si>
  <si>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</si>
  <si>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</si>
  <si>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</si>
  <si>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</si>
  <si>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</si>
  <si>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</si>
  <si>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</si>
  <si>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</si>
  <si>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</si>
  <si>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</si>
  <si>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</si>
  <si>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</si>
  <si>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</si>
  <si>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</si>
  <si>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</si>
  <si>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</si>
  <si>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</si>
  <si>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</si>
  <si>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</si>
  <si>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</si>
  <si>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</si>
  <si>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</si>
  <si>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</si>
  <si>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</si>
  <si>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</si>
  <si>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</si>
  <si>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</si>
  <si>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</si>
  <si>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</si>
  <si>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</si>
  <si>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</si>
  <si>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</si>
  <si>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</si>
  <si>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</si>
  <si>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</si>
  <si>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</si>
  <si>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</si>
  <si>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</si>
  <si>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</si>
  <si>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</si>
  <si>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</si>
  <si>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</si>
  <si>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</si>
  <si>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</si>
  <si>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</si>
  <si>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</si>
  <si>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</si>
  <si>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</si>
  <si>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</si>
  <si>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</si>
  <si>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</si>
  <si>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</si>
  <si>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</si>
  <si>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</si>
  <si>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</si>
  <si>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</si>
  <si>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</si>
  <si>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</si>
  <si>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</si>
  <si>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</si>
  <si>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</si>
  <si>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</si>
  <si>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</si>
  <si>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</si>
  <si>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</si>
  <si>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</si>
  <si>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</si>
  <si>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</si>
  <si>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</si>
  <si>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</si>
  <si>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</si>
  <si>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</si>
  <si>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</si>
  <si>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</si>
  <si>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</si>
  <si>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</si>
  <si>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</si>
  <si>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</si>
  <si>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</si>
  <si>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</si>
  <si>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</si>
  <si>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</si>
  <si>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</si>
  <si>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</si>
  <si>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</si>
  <si>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</si>
  <si>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</si>
  <si>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</si>
  <si>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</si>
  <si>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</si>
  <si>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</si>
  <si>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</si>
  <si>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</si>
  <si>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</si>
  <si>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</si>
  <si>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</si>
  <si>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</si>
  <si>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</si>
  <si>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</si>
  <si>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</si>
  <si>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</si>
  <si>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</si>
  <si>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</si>
  <si>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</si>
  <si>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</si>
  <si>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</si>
  <si>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</si>
  <si>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</si>
  <si>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</si>
  <si>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</si>
  <si>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</si>
  <si>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</si>
  <si>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</si>
  <si>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</si>
  <si>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</si>
  <si>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</si>
  <si>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</si>
  <si>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</si>
  <si>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</si>
  <si>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</si>
  <si>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</si>
  <si>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</si>
  <si>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</si>
  <si>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</si>
  <si>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</si>
  <si>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</si>
  <si>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</si>
  <si>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</si>
  <si>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</si>
  <si>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</si>
  <si>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</si>
  <si>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</si>
  <si>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</si>
  <si>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</si>
  <si>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</si>
  <si>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</si>
  <si>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</si>
  <si>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</si>
  <si>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</si>
  <si>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</si>
  <si>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</si>
  <si>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</si>
  <si>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</si>
  <si>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</si>
  <si>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</si>
  <si>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</si>
  <si>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</si>
  <si>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</si>
  <si>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</si>
  <si>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</si>
  <si>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</si>
  <si>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</si>
  <si>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</si>
  <si>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</si>
  <si>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</si>
  <si>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</si>
  <si>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</si>
  <si>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</si>
  <si>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</si>
  <si>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</si>
  <si>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</si>
  <si>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</si>
  <si>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</si>
  <si>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</si>
  <si>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</si>
  <si>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</si>
  <si>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</si>
  <si>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</si>
  <si>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</si>
  <si>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</si>
  <si>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</si>
  <si>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</si>
  <si>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</si>
  <si>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</si>
  <si>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</si>
  <si>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</si>
  <si>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</si>
  <si>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</si>
  <si>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</si>
  <si>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</si>
  <si>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</si>
  <si>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</si>
  <si>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</si>
  <si>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</si>
  <si>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</si>
  <si>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</si>
  <si>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</si>
  <si>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</si>
  <si>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</si>
  <si>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</si>
  <si>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</si>
  <si>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</si>
  <si>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</si>
  <si>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</si>
  <si>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</si>
  <si>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</si>
  <si>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</si>
  <si>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</si>
  <si>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</si>
  <si>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</si>
  <si>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</si>
  <si>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</si>
  <si>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</si>
  <si>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</si>
  <si>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</si>
  <si>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</si>
  <si>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</si>
  <si>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</si>
  <si>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</si>
  <si>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</si>
  <si>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</si>
  <si>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</si>
  <si>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</si>
  <si>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</si>
  <si>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</si>
  <si>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</si>
  <si>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</si>
  <si>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</si>
  <si>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</si>
  <si>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</si>
  <si>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</si>
  <si>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</si>
  <si>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</si>
  <si>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</si>
  <si>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</si>
  <si>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</si>
  <si>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</si>
  <si>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</si>
  <si>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</si>
  <si>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</si>
  <si>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</si>
  <si>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</si>
  <si>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</si>
  <si>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</si>
  <si>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</si>
  <si>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</si>
  <si>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</si>
  <si>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</si>
  <si>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</si>
  <si>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</si>
  <si>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</si>
  <si>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</si>
  <si>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</si>
  <si>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</si>
  <si>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</si>
  <si>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</si>
  <si>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</si>
  <si>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</si>
  <si>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</si>
  <si>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</si>
  <si>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</si>
  <si>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</si>
  <si>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</si>
  <si>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</si>
  <si>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</si>
  <si>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</si>
  <si>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</si>
  <si>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</si>
  <si>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</si>
  <si>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</si>
  <si>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</si>
  <si>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</si>
  <si>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</si>
  <si>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</si>
  <si>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</si>
  <si>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</si>
  <si>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</si>
  <si>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</si>
  <si>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</si>
  <si>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</si>
  <si>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</si>
  <si>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</si>
  <si>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</si>
  <si>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</si>
  <si>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</si>
  <si>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</si>
  <si>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</si>
  <si>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</si>
  <si>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</si>
  <si>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</si>
  <si>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</si>
  <si>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</si>
  <si>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</si>
  <si>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</si>
  <si>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</si>
  <si>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</si>
  <si>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</si>
  <si>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</si>
  <si>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</si>
  <si>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</si>
  <si>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</si>
  <si>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</si>
  <si>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</si>
  <si>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</si>
  <si>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</si>
  <si>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</si>
  <si>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</si>
  <si>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</si>
  <si>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</si>
  <si>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</si>
  <si>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</si>
  <si>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</si>
  <si>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</si>
  <si>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</si>
  <si>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</si>
  <si>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</si>
  <si>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</si>
  <si>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</si>
  <si>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</si>
  <si>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</si>
  <si>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</si>
  <si>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</si>
  <si>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</si>
  <si>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</si>
  <si>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</si>
  <si>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</si>
  <si>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</si>
  <si>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</si>
  <si>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</si>
  <si>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</si>
  <si>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</si>
  <si>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</si>
  <si>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</si>
  <si>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</si>
  <si>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</si>
  <si>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</si>
  <si>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</si>
  <si>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</si>
  <si>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</si>
  <si>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</si>
  <si>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</si>
  <si>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</si>
  <si>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</si>
  <si>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</si>
  <si>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</si>
  <si>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</si>
  <si>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</si>
  <si>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</si>
  <si>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</si>
  <si>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</si>
  <si>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</si>
  <si>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</si>
  <si>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</si>
  <si>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</si>
  <si>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</si>
  <si>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</si>
  <si>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</si>
  <si>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</si>
  <si>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</si>
  <si>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</si>
  <si>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</si>
  <si>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</si>
  <si>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</si>
  <si>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</si>
  <si>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</si>
  <si>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</si>
  <si>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</si>
  <si>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</si>
  <si>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</si>
  <si>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</si>
  <si>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</si>
  <si>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</si>
  <si>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</si>
  <si>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</si>
  <si>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</si>
  <si>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</si>
  <si>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</si>
  <si>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</si>
  <si>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</si>
  <si>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</si>
  <si>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</si>
  <si>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</si>
  <si>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</si>
  <si>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</si>
  <si>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</si>
  <si>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</si>
  <si>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</si>
  <si>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</si>
  <si>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</si>
  <si>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</si>
  <si>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</si>
  <si>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</si>
  <si>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</si>
  <si>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</si>
  <si>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</si>
  <si>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</si>
  <si>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</si>
  <si>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</si>
  <si>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</si>
  <si>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</si>
  <si>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</si>
  <si>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</si>
  <si>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</si>
  <si>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</si>
  <si>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</si>
  <si>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</si>
  <si>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</si>
  <si>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</si>
  <si>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</si>
  <si>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</si>
  <si>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</si>
  <si>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</si>
  <si>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</si>
  <si>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</si>
  <si>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</si>
  <si>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</si>
  <si>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</si>
  <si>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</si>
  <si>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</si>
  <si>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</si>
  <si>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</si>
  <si>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</si>
  <si>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</si>
  <si>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</si>
  <si>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</si>
  <si>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</si>
  <si>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</si>
  <si>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</si>
  <si>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</si>
  <si>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</si>
  <si>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</si>
  <si>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</si>
  <si>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</si>
  <si>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</si>
  <si>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</si>
  <si>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</si>
  <si>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</si>
  <si>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</si>
  <si>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</si>
  <si>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</si>
  <si>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</si>
  <si>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</si>
  <si>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</si>
  <si>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</si>
  <si>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</si>
  <si>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</si>
  <si>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</si>
  <si>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</si>
  <si>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</si>
  <si>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</si>
  <si>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</si>
  <si>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</si>
  <si>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</si>
  <si>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</si>
  <si>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</si>
  <si>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</si>
  <si>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</si>
  <si>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</si>
  <si>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</si>
  <si>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</si>
  <si>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</si>
  <si>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</si>
  <si>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</si>
  <si>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</si>
  <si>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</si>
  <si>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</si>
  <si>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</si>
  <si>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</si>
  <si>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</si>
  <si>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</si>
  <si>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</si>
  <si>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</si>
  <si>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</si>
  <si>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</si>
  <si>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</si>
  <si>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</si>
  <si>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</si>
  <si>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</si>
  <si>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</si>
  <si>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</si>
  <si>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</si>
  <si>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</si>
  <si>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</si>
  <si>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</si>
  <si>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</si>
  <si>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</si>
  <si>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</si>
  <si>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</si>
  <si>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</si>
  <si>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</si>
  <si>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</si>
  <si>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</si>
  <si>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</si>
  <si>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</si>
  <si>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</si>
  <si>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</si>
  <si>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</si>
  <si>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</si>
  <si>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</si>
  <si>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</si>
  <si>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</si>
  <si>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</si>
  <si>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</si>
  <si>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</si>
  <si>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</si>
  <si>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</si>
  <si>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</si>
  <si>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</si>
  <si>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</si>
  <si>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</si>
  <si>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</si>
  <si>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</si>
  <si>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</si>
  <si>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</si>
  <si>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</si>
  <si>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</si>
  <si>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</si>
  <si>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</si>
  <si>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</si>
  <si>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</si>
  <si>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</si>
  <si>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</si>
  <si>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</si>
  <si>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</si>
  <si>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</si>
  <si>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</si>
  <si>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</si>
  <si>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</si>
  <si>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</si>
  <si>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</si>
  <si>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</si>
  <si>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</si>
  <si>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</si>
  <si>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</si>
  <si>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</si>
  <si>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</si>
  <si>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</si>
  <si>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</si>
  <si>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</si>
  <si>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</si>
  <si>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</si>
  <si>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</si>
  <si>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</si>
  <si>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</si>
  <si>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</si>
  <si>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</si>
  <si>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</si>
  <si>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</si>
  <si>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</si>
  <si>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</si>
  <si>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</si>
  <si>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</si>
  <si>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</si>
  <si>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</si>
  <si>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</si>
  <si>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</si>
  <si>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</si>
  <si>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</si>
  <si>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</si>
  <si>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</si>
  <si>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</si>
  <si>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</si>
  <si>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</si>
  <si>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</si>
  <si>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</si>
  <si>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</si>
  <si>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</si>
  <si>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</si>
  <si>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</si>
  <si>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</si>
  <si>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</si>
  <si>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</si>
  <si>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</si>
  <si>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</si>
  <si>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</si>
  <si>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</si>
  <si>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</si>
  <si>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</si>
  <si>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</si>
  <si>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</si>
  <si>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</si>
  <si>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</si>
  <si>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</si>
  <si>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</si>
  <si>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</si>
  <si>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</si>
  <si>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</si>
  <si>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</si>
  <si>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</si>
  <si>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</si>
  <si>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</si>
  <si>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</si>
  <si>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</si>
  <si>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</si>
  <si>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</si>
  <si>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</si>
  <si>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</si>
  <si>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</si>
  <si>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</si>
  <si>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</si>
  <si>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</si>
  <si>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</si>
  <si>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</si>
  <si>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</si>
  <si>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</si>
  <si>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</si>
  <si>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</si>
  <si>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</si>
  <si>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</si>
  <si>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</si>
  <si>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</si>
  <si>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</si>
  <si>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</si>
  <si>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</si>
  <si>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</si>
  <si>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</si>
  <si>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</si>
  <si>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</si>
  <si>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</si>
  <si>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</si>
  <si>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</si>
  <si>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</si>
  <si>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</si>
  <si>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</si>
  <si>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</si>
  <si>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</si>
  <si>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</si>
  <si>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</si>
  <si>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</si>
  <si>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</si>
  <si>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</si>
  <si>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</si>
  <si>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</si>
  <si>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</si>
  <si>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</si>
  <si>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</si>
  <si>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</si>
  <si>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</si>
  <si>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</si>
  <si>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</si>
  <si>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</si>
  <si>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</si>
  <si>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</si>
  <si>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</si>
  <si>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</si>
  <si>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</si>
  <si>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</si>
  <si>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</si>
  <si>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</si>
  <si>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</si>
  <si>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</si>
  <si>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</si>
  <si>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</si>
  <si>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</si>
  <si>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</si>
  <si>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</si>
  <si>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</si>
  <si>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</si>
  <si>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</si>
  <si>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</si>
  <si>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</si>
  <si>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</si>
  <si>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</si>
  <si>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</si>
  <si>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</si>
  <si>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</si>
  <si>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</si>
  <si>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</si>
  <si>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</si>
  <si>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</si>
  <si>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</si>
  <si>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</si>
  <si>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</si>
  <si>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</si>
  <si>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</si>
  <si>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</si>
  <si>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</si>
  <si>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</si>
  <si>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</si>
  <si>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</si>
  <si>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</si>
  <si>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</si>
  <si>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</si>
  <si>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</si>
  <si>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</si>
  <si>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</si>
  <si>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</si>
  <si>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</si>
  <si>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</si>
  <si>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</si>
  <si>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</si>
  <si>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</si>
  <si>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</si>
  <si>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</si>
  <si>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</si>
  <si>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</si>
  <si>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</si>
  <si>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</si>
  <si>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</si>
  <si>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</si>
  <si>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</si>
  <si>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</si>
  <si>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</si>
  <si>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</si>
  <si>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</si>
  <si>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</si>
  <si>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</si>
  <si>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</si>
  <si>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</si>
  <si>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</si>
  <si>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</si>
  <si>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</si>
  <si>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</si>
  <si>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</si>
  <si>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</si>
  <si>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</si>
  <si>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</si>
  <si>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</si>
  <si>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</si>
  <si>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</si>
  <si>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</si>
  <si>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</si>
  <si>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</si>
  <si>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</si>
  <si>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</si>
  <si>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</si>
  <si>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</si>
  <si>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</si>
  <si>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</si>
  <si>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</si>
  <si>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</si>
  <si>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</si>
  <si>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</si>
  <si>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</si>
  <si>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</si>
  <si>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</si>
  <si>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</si>
  <si>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</si>
  <si>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</si>
  <si>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</si>
  <si>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</si>
  <si>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</si>
  <si>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</si>
  <si>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</si>
  <si>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</si>
  <si>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</si>
  <si>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</si>
  <si>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</si>
  <si>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</si>
  <si>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</si>
  <si>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</si>
  <si>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</si>
  <si>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</si>
  <si>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</si>
  <si>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</si>
  <si>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</si>
  <si>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</si>
  <si>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</si>
  <si>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</si>
  <si>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</si>
  <si>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</si>
  <si>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</si>
  <si>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</si>
  <si>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</si>
  <si>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</si>
  <si>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</si>
  <si>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</si>
  <si>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</si>
  <si>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</si>
  <si>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</si>
  <si>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</si>
  <si>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</si>
  <si>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</si>
  <si>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</si>
  <si>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</si>
  <si>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</si>
  <si>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</si>
  <si>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</si>
  <si>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</si>
  <si>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</si>
  <si>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</si>
  <si>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</si>
  <si>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</si>
  <si>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</si>
  <si>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</si>
  <si>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</si>
  <si>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</si>
  <si>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</si>
  <si>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</si>
  <si>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</si>
  <si>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</si>
  <si>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</si>
  <si>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</si>
  <si>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</si>
  <si>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</si>
  <si>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</si>
  <si>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</si>
  <si>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</si>
  <si>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</si>
  <si>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</si>
  <si>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</si>
  <si>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</si>
  <si>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</si>
  <si>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</si>
  <si>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</si>
  <si>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</si>
  <si>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</si>
  <si>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</si>
  <si>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</si>
  <si>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</si>
  <si>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</si>
  <si>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</si>
  <si>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</si>
  <si>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</si>
  <si>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</si>
  <si>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</si>
  <si>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</si>
  <si>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</si>
  <si>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</si>
  <si>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</si>
  <si>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</si>
  <si>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</si>
  <si>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</si>
  <si>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</si>
  <si>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</si>
  <si>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</si>
  <si>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</si>
  <si>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</si>
  <si>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</si>
  <si>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</si>
  <si>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</si>
  <si>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</si>
  <si>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</si>
  <si>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</si>
  <si>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</si>
  <si>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</si>
  <si>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</si>
  <si>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</si>
  <si>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</si>
  <si>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</si>
  <si>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</si>
  <si>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</si>
  <si>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</si>
  <si>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</si>
  <si>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</si>
  <si>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</si>
  <si>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</si>
  <si>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</si>
  <si>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</si>
  <si>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</si>
  <si>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</si>
  <si>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</si>
  <si>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</si>
  <si>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</si>
  <si>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</si>
  <si>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</si>
  <si>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</si>
  <si>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</si>
  <si>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</si>
  <si>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</si>
  <si>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</si>
  <si>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</si>
  <si>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</si>
  <si>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</si>
  <si>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</si>
  <si>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</si>
  <si>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</si>
  <si>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</si>
  <si>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</si>
  <si>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</si>
  <si>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</si>
  <si>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</si>
  <si>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</si>
  <si>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</si>
  <si>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</si>
  <si>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</si>
  <si>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</si>
  <si>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</si>
  <si>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</si>
  <si>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</si>
  <si>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</si>
  <si>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</si>
  <si>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</si>
  <si>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</si>
  <si>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</si>
  <si>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</si>
  <si>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</si>
  <si>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</si>
  <si>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</si>
  <si>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</si>
  <si>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</si>
  <si>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</si>
  <si>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</si>
  <si>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</si>
  <si>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</si>
  <si>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</si>
  <si>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</si>
  <si>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</si>
  <si>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</si>
  <si>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</si>
  <si>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</si>
  <si>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</si>
  <si>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</si>
  <si>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</si>
  <si>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</si>
  <si>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</si>
  <si>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</si>
  <si>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</si>
  <si>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</si>
  <si>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</si>
  <si>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</si>
  <si>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</si>
  <si>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</si>
  <si>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</si>
  <si>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</si>
  <si>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</si>
  <si>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</si>
  <si>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</si>
  <si>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</si>
  <si>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</si>
  <si>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</si>
  <si>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</si>
  <si>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</si>
  <si>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</si>
  <si>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</si>
  <si>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</si>
  <si>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</si>
  <si>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</si>
  <si>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</si>
  <si>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</si>
  <si>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</si>
  <si>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</si>
  <si>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</si>
  <si>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</si>
  <si>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</si>
  <si>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</si>
  <si>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</si>
  <si>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</si>
  <si>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</si>
  <si>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</si>
  <si>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</si>
  <si>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</si>
  <si>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</si>
  <si>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</si>
  <si>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</si>
  <si>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</si>
  <si>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</si>
  <si>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</si>
  <si>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</si>
  <si>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</si>
  <si>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</si>
  <si>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</si>
  <si>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</si>
  <si>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</si>
  <si>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</si>
  <si>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</si>
  <si>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</si>
  <si>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</si>
  <si>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</si>
  <si>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</si>
  <si>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</si>
  <si>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</si>
  <si>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</si>
  <si>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</si>
  <si>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</si>
  <si>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</si>
  <si>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</si>
  <si>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</si>
  <si>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</si>
  <si>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</si>
  <si>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</si>
  <si>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</si>
  <si>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</si>
  <si>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</si>
  <si>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</si>
  <si>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</si>
  <si>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</si>
  <si>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</si>
  <si>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</si>
  <si>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</si>
  <si>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</si>
  <si>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</si>
  <si>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</si>
  <si>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</si>
  <si>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</si>
  <si>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</si>
  <si>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</si>
  <si>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</si>
  <si>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</si>
  <si>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</si>
  <si>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</si>
  <si>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</si>
  <si>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</si>
  <si>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</si>
  <si>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</si>
  <si>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</si>
  <si>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</si>
  <si>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</si>
  <si>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</si>
  <si>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</si>
  <si>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</si>
  <si>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</si>
  <si>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</si>
  <si>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</si>
  <si>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</si>
  <si>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</si>
  <si>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</si>
  <si>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</si>
  <si>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</si>
  <si>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</si>
  <si>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</si>
  <si>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</si>
  <si>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</si>
  <si>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</si>
  <si>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</si>
  <si>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</si>
  <si>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</si>
  <si>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</si>
  <si>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</si>
  <si>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</si>
  <si>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</si>
  <si>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</si>
  <si>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</si>
  <si>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</si>
  <si>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</si>
  <si>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</si>
  <si>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</si>
  <si>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</si>
  <si>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</si>
  <si>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</si>
  <si>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</si>
  <si>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</si>
  <si>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</si>
  <si>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</si>
  <si>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</si>
  <si>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</si>
  <si>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</si>
  <si>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</si>
  <si>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</si>
  <si>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</si>
  <si>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</si>
  <si>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</si>
  <si>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</si>
  <si>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</si>
  <si>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</si>
  <si>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</si>
  <si>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</si>
  <si>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</si>
  <si>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</si>
  <si>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</si>
  <si>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</si>
  <si>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</si>
  <si>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</si>
  <si>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</si>
  <si>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</si>
  <si>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</si>
  <si>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</si>
  <si>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</si>
  <si>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</si>
  <si>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</si>
  <si>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</si>
  <si>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</si>
  <si>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</si>
  <si>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</si>
  <si>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</si>
  <si>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</si>
  <si>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</si>
  <si>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</si>
  <si>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</si>
  <si>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</si>
  <si>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</si>
  <si>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</si>
  <si>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</si>
  <si>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</si>
  <si>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</si>
  <si>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</si>
  <si>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</si>
  <si>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</si>
  <si>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</si>
  <si>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</si>
  <si>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</si>
  <si>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</si>
  <si>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</si>
  <si>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</si>
  <si>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</si>
  <si>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</si>
  <si>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</si>
  <si>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</si>
  <si>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</si>
  <si>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</si>
  <si>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</si>
  <si>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</si>
  <si>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</si>
  <si>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</si>
  <si>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</si>
  <si>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</si>
  <si>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</si>
  <si>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</si>
  <si>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</si>
  <si>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</si>
  <si>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</si>
  <si>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</si>
  <si>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</si>
  <si>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</si>
  <si>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</si>
  <si>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</si>
  <si>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</si>
  <si>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</si>
  <si>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</si>
  <si>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</si>
  <si>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</si>
  <si>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</si>
  <si>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</si>
  <si>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</si>
  <si>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</si>
  <si>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</si>
  <si>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</si>
  <si>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</si>
  <si>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</si>
  <si>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</si>
  <si>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</si>
  <si>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</si>
  <si>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</si>
  <si>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</si>
  <si>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</si>
  <si>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</si>
  <si>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</si>
  <si>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</si>
  <si>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</si>
  <si>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</si>
  <si>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</si>
  <si>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</si>
  <si>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</si>
  <si>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</si>
  <si>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</si>
  <si>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</si>
  <si>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</si>
  <si>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</si>
  <si>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</si>
  <si>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</si>
  <si>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</si>
  <si>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</si>
  <si>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</si>
  <si>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</si>
  <si>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</si>
  <si>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</si>
  <si>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</si>
  <si>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</si>
  <si>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</si>
  <si>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</si>
  <si>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</si>
  <si>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</si>
  <si>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</si>
  <si>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</si>
  <si>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</si>
  <si>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</si>
  <si>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</si>
  <si>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</si>
  <si>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</si>
  <si>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</si>
  <si>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</si>
  <si>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</si>
  <si>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</si>
  <si>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</si>
  <si>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</si>
  <si>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</si>
  <si>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</si>
  <si>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</si>
  <si>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</si>
  <si>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</si>
  <si>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</si>
  <si>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</si>
  <si>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</si>
  <si>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</si>
  <si>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</si>
  <si>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</si>
  <si>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</si>
  <si>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</si>
  <si>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</si>
  <si>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</si>
  <si>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</si>
  <si>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</si>
  <si>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</si>
  <si>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</si>
  <si>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</si>
  <si>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</si>
  <si>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</si>
  <si>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</si>
  <si>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</si>
  <si>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</si>
  <si>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</si>
  <si>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</si>
  <si>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</si>
  <si>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</si>
  <si>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</si>
  <si>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</si>
  <si>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</si>
  <si>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</si>
  <si>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</si>
  <si>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</si>
  <si>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</si>
  <si>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</si>
  <si>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</si>
  <si>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</si>
  <si>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</si>
  <si>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</si>
  <si>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</si>
  <si>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</si>
  <si>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</si>
  <si>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</si>
  <si>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</si>
  <si>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</si>
  <si>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</si>
  <si>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</si>
  <si>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</si>
  <si>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</si>
  <si>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</si>
  <si>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</si>
  <si>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</si>
  <si>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</si>
  <si>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</si>
  <si>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</si>
  <si>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</si>
  <si>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</si>
  <si>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</si>
  <si>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</si>
  <si>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</si>
  <si>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</si>
  <si>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</si>
  <si>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</si>
  <si>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</si>
  <si>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</si>
  <si>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</si>
  <si>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</si>
  <si>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</si>
  <si>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</si>
  <si>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</si>
  <si>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</si>
  <si>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</si>
  <si>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</si>
  <si>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</si>
  <si>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</si>
  <si>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</si>
  <si>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</si>
  <si>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</si>
  <si>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</si>
  <si>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</si>
  <si>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</si>
  <si>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</si>
  <si>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</si>
  <si>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</si>
  <si>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</si>
  <si>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</si>
  <si>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</si>
  <si>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</si>
  <si>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</si>
  <si>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</si>
  <si>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</si>
  <si>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</si>
  <si>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</si>
  <si>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</si>
  <si>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</si>
  <si>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</si>
  <si>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</si>
  <si>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</si>
  <si>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</si>
  <si>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</si>
  <si>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</si>
  <si>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</si>
  <si>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</si>
  <si>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</si>
  <si>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</si>
  <si>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</si>
  <si>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</si>
  <si>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</si>
  <si>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</si>
  <si>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</si>
  <si>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</si>
  <si>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</si>
  <si>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</si>
  <si>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</si>
  <si>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</si>
  <si>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</si>
  <si>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</si>
  <si>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</si>
  <si>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</si>
  <si>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</si>
  <si>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</si>
  <si>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</si>
  <si>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</si>
  <si>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</si>
  <si>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</si>
  <si>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</si>
  <si>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</si>
  <si>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</si>
  <si>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</si>
  <si>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</si>
  <si>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</si>
  <si>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</si>
  <si>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</si>
  <si>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</si>
  <si>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</si>
  <si>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</si>
  <si>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</si>
  <si>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</si>
  <si>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</si>
  <si>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</si>
  <si>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</si>
  <si>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</si>
  <si>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</si>
  <si>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</si>
  <si>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</si>
  <si>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</si>
  <si>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</si>
  <si>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</si>
  <si>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</si>
  <si>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</si>
  <si>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</si>
  <si>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</si>
  <si>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</si>
  <si>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</si>
  <si>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</si>
  <si>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</si>
  <si>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</si>
  <si>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</si>
  <si>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</si>
  <si>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</si>
  <si>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</si>
  <si>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</si>
  <si>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</si>
  <si>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</si>
  <si>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</si>
  <si>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</si>
  <si>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</si>
  <si>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</si>
  <si>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</si>
  <si>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</si>
  <si>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</si>
  <si>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</si>
  <si>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</si>
  <si>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</si>
  <si>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</si>
  <si>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</si>
  <si>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</si>
  <si>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</si>
  <si>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</si>
  <si>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</si>
  <si>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</si>
  <si>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</si>
  <si>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</si>
  <si>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</si>
  <si>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</si>
  <si>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</si>
  <si>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</si>
  <si>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</si>
  <si>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</si>
  <si>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</si>
  <si>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</si>
  <si>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</si>
  <si>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</si>
  <si>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</si>
  <si>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</si>
  <si>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</si>
  <si>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</si>
  <si>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</si>
  <si>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</si>
  <si>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</si>
  <si>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</si>
  <si>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</si>
  <si>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</si>
  <si>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</si>
  <si>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</si>
  <si>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</si>
  <si>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</si>
  <si>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</si>
  <si>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</si>
  <si>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</si>
  <si>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</si>
  <si>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</si>
  <si>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</si>
  <si>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</si>
  <si>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</si>
  <si>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</si>
  <si>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</si>
  <si>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</si>
  <si>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</si>
  <si>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</si>
  <si>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</si>
  <si>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</si>
  <si>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</si>
  <si>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</si>
  <si>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</si>
  <si>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</si>
  <si>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</si>
  <si>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</si>
  <si>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</si>
  <si>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</si>
  <si>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</si>
  <si>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</si>
  <si>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</si>
  <si>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</si>
  <si>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</si>
  <si>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</si>
  <si>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</si>
  <si>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</si>
  <si>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</si>
  <si>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</si>
  <si>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</si>
  <si>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</si>
  <si>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</si>
  <si>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</si>
  <si>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</si>
  <si>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</si>
  <si>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</si>
  <si>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</si>
  <si>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</si>
  <si>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</si>
  <si>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</si>
  <si>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</si>
  <si>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</si>
  <si>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</si>
  <si>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</si>
  <si>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</si>
  <si>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</si>
  <si>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</si>
  <si>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</si>
  <si>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</si>
  <si>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</si>
  <si>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</si>
  <si>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</si>
  <si>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</si>
  <si>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</si>
  <si>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</si>
  <si>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</si>
  <si>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</si>
  <si>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</si>
  <si>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</si>
  <si>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</si>
  <si>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</si>
  <si>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</si>
  <si>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</si>
  <si>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</si>
  <si>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</si>
  <si>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</si>
  <si>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</si>
  <si>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</si>
  <si>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</si>
  <si>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</si>
  <si>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</si>
  <si>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</si>
  <si>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</si>
  <si>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</si>
  <si>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</si>
  <si>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</si>
  <si>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</si>
  <si>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</si>
  <si>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</si>
  <si>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</si>
  <si>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</si>
  <si>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</si>
  <si>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</si>
  <si>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</si>
  <si>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</si>
  <si>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</si>
  <si>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</si>
  <si>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</si>
  <si>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</si>
  <si>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</si>
  <si>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</si>
  <si>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</si>
  <si>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</si>
  <si>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</si>
  <si>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</si>
  <si>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</si>
  <si>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</si>
  <si>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</si>
  <si>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</si>
  <si>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</si>
  <si>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</si>
  <si>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</si>
  <si>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</si>
  <si>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</si>
  <si>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</si>
  <si>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</si>
  <si>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</si>
  <si>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</si>
  <si>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</si>
  <si>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</si>
  <si>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</si>
  <si>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</si>
  <si>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</si>
  <si>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</si>
  <si>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</si>
  <si>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</si>
  <si>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</si>
  <si>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</si>
  <si>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</si>
  <si>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</si>
  <si>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</si>
  <si>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</si>
  <si>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</si>
  <si>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</si>
  <si>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</si>
  <si>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</si>
  <si>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</si>
  <si>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</si>
  <si>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</si>
  <si>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</si>
  <si>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</si>
  <si>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</si>
  <si>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</si>
  <si>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</si>
  <si>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</si>
  <si>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</si>
  <si>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</si>
  <si>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</si>
  <si>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</si>
  <si>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</si>
  <si>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</si>
  <si>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</si>
  <si>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</si>
  <si>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</si>
  <si>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</si>
  <si>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</si>
  <si>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</si>
  <si>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</si>
  <si>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</si>
  <si>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</si>
  <si>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</si>
  <si>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</si>
  <si>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</si>
  <si>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</si>
  <si>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</si>
  <si>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</si>
  <si>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</si>
  <si>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</si>
  <si>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</si>
  <si>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</si>
  <si>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</si>
  <si>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</si>
  <si>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</si>
  <si>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</si>
  <si>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</si>
  <si>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</si>
  <si>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</si>
  <si>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</si>
  <si>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</si>
  <si>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</si>
  <si>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</si>
  <si>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</si>
  <si>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</si>
  <si>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</si>
  <si>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</si>
  <si>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</si>
  <si>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</si>
  <si>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</si>
  <si>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</si>
  <si>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</si>
  <si>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</si>
  <si>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</si>
  <si>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</si>
  <si>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</si>
  <si>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</si>
  <si>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</si>
  <si>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</si>
  <si>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</si>
  <si>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</si>
  <si>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</si>
  <si>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</si>
  <si>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</si>
  <si>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</si>
  <si>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</si>
  <si>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</si>
  <si>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</si>
  <si>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</si>
  <si>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</si>
  <si>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</si>
  <si>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</si>
  <si>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</si>
  <si>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</si>
  <si>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</si>
  <si>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</si>
  <si>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</si>
  <si>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</si>
  <si>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</si>
  <si>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</si>
  <si>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</si>
  <si>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</si>
  <si>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</si>
  <si>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</si>
  <si>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</si>
  <si>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</si>
  <si>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</si>
  <si>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</si>
  <si>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</si>
  <si>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</si>
  <si>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</si>
  <si>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</si>
  <si>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</si>
  <si>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</si>
  <si>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</si>
  <si>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</si>
  <si>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</si>
  <si>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</si>
  <si>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</si>
  <si>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</si>
  <si>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</si>
  <si>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</si>
  <si>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</si>
  <si>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</si>
  <si>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</si>
  <si>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</si>
  <si>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</si>
  <si>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</si>
  <si>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</si>
  <si>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</si>
  <si>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</si>
  <si>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</si>
  <si>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</si>
  <si>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</si>
  <si>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</si>
  <si>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</si>
  <si>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</si>
  <si>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</si>
  <si>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</si>
  <si>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</si>
  <si>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</si>
  <si>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</si>
  <si>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</si>
  <si>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</si>
  <si>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</si>
  <si>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</si>
  <si>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</si>
  <si>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</si>
  <si>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</si>
  <si>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</si>
  <si>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</si>
  <si>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</si>
  <si>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</si>
  <si>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</si>
  <si>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</si>
  <si>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</si>
  <si>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</si>
  <si>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</si>
  <si>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</si>
  <si>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</si>
  <si>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</si>
  <si>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</si>
  <si>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</si>
  <si>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</si>
  <si>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</si>
  <si>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</si>
  <si>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</si>
  <si>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</si>
  <si>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</si>
  <si>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</si>
  <si>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</si>
  <si>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</si>
  <si>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</si>
  <si>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</si>
  <si>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</si>
  <si>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</si>
  <si>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</si>
  <si>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</si>
  <si>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</si>
  <si>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</si>
  <si>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</si>
  <si>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</si>
  <si>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</si>
  <si>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</si>
  <si>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</si>
  <si>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</si>
  <si>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</si>
  <si>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</si>
  <si>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</si>
  <si>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</si>
  <si>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</si>
  <si>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</si>
  <si>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</si>
  <si>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</si>
  <si>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</si>
  <si>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</si>
  <si>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</si>
  <si>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</si>
  <si>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</si>
  <si>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</si>
  <si>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</si>
  <si>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</si>
  <si>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</si>
  <si>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</si>
  <si>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</si>
  <si>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</si>
  <si>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</si>
  <si>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</si>
  <si>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</si>
  <si>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</si>
  <si>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</si>
  <si>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</si>
  <si>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</si>
  <si>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</si>
  <si>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</si>
  <si>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</si>
  <si>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</si>
  <si>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</si>
  <si>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</si>
  <si>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</si>
  <si>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</si>
  <si>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</si>
  <si>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</si>
  <si>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</si>
  <si>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</si>
  <si>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</si>
  <si>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</si>
  <si>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</si>
  <si>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</si>
  <si>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</si>
  <si>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</si>
  <si>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</si>
  <si>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</si>
  <si>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</si>
  <si>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</si>
  <si>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</si>
  <si>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</si>
  <si>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</si>
  <si>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</si>
  <si>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</si>
  <si>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</si>
  <si>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</si>
  <si>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</si>
  <si>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</si>
  <si>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</si>
  <si>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</si>
  <si>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</si>
  <si>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</si>
  <si>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</si>
  <si>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</si>
  <si>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</si>
  <si>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</si>
  <si>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</si>
  <si>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</si>
  <si>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</si>
  <si>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</si>
  <si>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</si>
  <si>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</si>
  <si>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</si>
  <si>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</si>
  <si>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</si>
  <si>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</si>
  <si>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</si>
  <si>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</si>
  <si>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</si>
  <si>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</si>
  <si>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</si>
  <si>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</si>
  <si>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</si>
  <si>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</si>
  <si>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</si>
  <si>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</si>
  <si>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</si>
  <si>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</si>
  <si>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</si>
  <si>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</si>
  <si>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</si>
  <si>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</si>
  <si>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</si>
  <si>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</si>
  <si>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</si>
  <si>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</si>
  <si>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</si>
  <si>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</si>
  <si>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</si>
  <si>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</si>
  <si>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</si>
  <si>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</si>
  <si>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</si>
  <si>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</si>
  <si>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</si>
  <si>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</si>
  <si>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</si>
  <si>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</si>
  <si>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</si>
  <si>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</si>
  <si>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</si>
  <si>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</si>
  <si>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</si>
  <si>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</si>
  <si>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</si>
  <si>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</si>
  <si>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</si>
  <si>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</si>
  <si>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</si>
  <si>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</si>
  <si>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</si>
  <si>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</si>
  <si>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</si>
  <si>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</si>
  <si>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</si>
  <si>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</si>
  <si>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</si>
  <si>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</si>
  <si>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</si>
  <si>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</si>
  <si>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</si>
  <si>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</si>
  <si>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</si>
  <si>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</si>
  <si>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</si>
  <si>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</si>
  <si>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</si>
  <si>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</si>
  <si>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</si>
  <si>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</si>
  <si>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</si>
  <si>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</si>
  <si>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</si>
  <si>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</si>
  <si>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</si>
  <si>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</si>
  <si>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</si>
  <si>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</si>
  <si>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</si>
  <si>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</si>
  <si>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</si>
  <si>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</si>
  <si>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</si>
  <si>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</si>
  <si>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</si>
  <si>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</si>
  <si>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</si>
  <si>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</si>
  <si>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</si>
  <si>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</si>
  <si>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</si>
  <si>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</si>
  <si>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</si>
  <si>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</si>
  <si>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</si>
  <si>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</si>
  <si>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</si>
  <si>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</si>
  <si>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</si>
  <si>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</si>
  <si>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</si>
  <si>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</si>
  <si>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</si>
  <si>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</si>
  <si>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</si>
  <si>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</si>
  <si>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</si>
  <si>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</si>
  <si>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</si>
  <si>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</si>
  <si>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</si>
  <si>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</si>
  <si>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</si>
  <si>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</si>
  <si>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</si>
  <si>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</si>
  <si>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</si>
  <si>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</si>
  <si>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</si>
  <si>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</si>
  <si>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</si>
  <si>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</si>
  <si>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</si>
  <si>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</si>
  <si>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</si>
  <si>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</si>
  <si>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</si>
  <si>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</si>
  <si>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</si>
  <si>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</si>
  <si>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</si>
  <si>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</si>
  <si>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</si>
  <si>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</si>
  <si>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</si>
  <si>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</si>
  <si>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</si>
  <si>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</si>
  <si>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</si>
  <si>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</si>
  <si>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</si>
  <si>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</si>
  <si>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</si>
  <si>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</si>
  <si>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</si>
  <si>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</si>
  <si>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</si>
  <si>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</si>
  <si>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</si>
  <si>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</si>
  <si>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</si>
  <si>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</si>
  <si>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</si>
  <si>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</si>
  <si>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</si>
  <si>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</si>
  <si>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</si>
  <si>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</si>
  <si>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</si>
  <si>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</si>
  <si>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</si>
  <si>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</si>
  <si>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</si>
  <si>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</si>
  <si>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</si>
  <si>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</si>
  <si>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</si>
  <si>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</si>
  <si>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</si>
  <si>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</si>
  <si>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</si>
  <si>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</si>
  <si>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</si>
  <si>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</si>
  <si>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</si>
  <si>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</si>
  <si>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</si>
  <si>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</si>
  <si>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</si>
  <si>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</si>
  <si>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</si>
  <si>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</si>
  <si>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</si>
  <si>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</si>
  <si>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</si>
  <si>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</si>
  <si>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</si>
  <si>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</si>
  <si>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</si>
  <si>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</si>
  <si>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</si>
  <si>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</si>
  <si>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</si>
  <si>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</si>
  <si>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</si>
  <si>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</si>
  <si>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</si>
  <si>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</si>
  <si>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</si>
  <si>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</si>
  <si>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</si>
  <si>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</si>
  <si>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</si>
  <si>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</si>
  <si>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</si>
  <si>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</si>
  <si>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</si>
  <si>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</si>
  <si>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</si>
  <si>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</si>
  <si>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</si>
  <si>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</si>
  <si>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</si>
  <si>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</si>
  <si>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</si>
  <si>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</si>
  <si>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</si>
  <si>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</si>
  <si>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</si>
  <si>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</si>
  <si>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</si>
  <si>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</si>
  <si>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</si>
  <si>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</si>
  <si>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</si>
  <si>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</si>
  <si>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</si>
  <si>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</si>
  <si>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</si>
  <si>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</si>
  <si>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</si>
  <si>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</si>
  <si>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</si>
  <si>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</si>
  <si>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</si>
  <si>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</si>
  <si>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</si>
  <si>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</si>
  <si>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</si>
  <si>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</si>
  <si>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</si>
  <si>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</si>
  <si>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</si>
  <si>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</si>
  <si>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</si>
  <si>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</si>
  <si>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</si>
  <si>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</si>
  <si>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</si>
  <si>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</si>
  <si>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</si>
  <si>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</si>
  <si>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</si>
  <si>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</si>
  <si>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</si>
  <si>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</si>
  <si>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</si>
  <si>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</si>
  <si>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</si>
  <si>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</si>
  <si>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</si>
  <si>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</si>
  <si>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</si>
  <si>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</si>
  <si>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</si>
  <si>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</si>
  <si>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</si>
  <si>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</si>
  <si>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</si>
  <si>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</si>
  <si>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</si>
  <si>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</si>
  <si>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</si>
  <si>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</si>
  <si>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</si>
  <si>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</si>
  <si>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</si>
  <si>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</si>
  <si>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</si>
  <si>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</si>
  <si>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</si>
  <si>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</si>
  <si>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</si>
  <si>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</si>
  <si>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</si>
  <si>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</si>
  <si>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</si>
  <si>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</si>
  <si>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</si>
  <si>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</si>
  <si>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</si>
  <si>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</si>
  <si>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</si>
  <si>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</si>
  <si>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</si>
  <si>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</si>
  <si>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</si>
  <si>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</si>
  <si>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</si>
  <si>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</si>
  <si>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</si>
  <si>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</si>
  <si>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</si>
  <si>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</si>
  <si>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</si>
  <si>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</si>
  <si>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</si>
  <si>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</si>
  <si>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</si>
  <si>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</si>
  <si>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</si>
  <si>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</si>
  <si>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</si>
  <si>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</si>
  <si>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</si>
  <si>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</si>
  <si>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</si>
  <si>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</si>
  <si>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</si>
  <si>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</si>
  <si>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</si>
  <si>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</si>
  <si>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</si>
  <si>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</si>
  <si>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</si>
  <si>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</si>
  <si>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</si>
  <si>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</si>
  <si>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</si>
  <si>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</si>
  <si>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</si>
  <si>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</si>
  <si>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</si>
  <si>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</si>
  <si>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</si>
  <si>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</si>
  <si>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</si>
  <si>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</si>
  <si>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</si>
  <si>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</si>
  <si>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</si>
  <si>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</si>
  <si>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</si>
  <si>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</si>
  <si>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</si>
  <si>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</si>
  <si>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</si>
  <si>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</si>
  <si>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</si>
  <si>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</si>
  <si>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</si>
  <si>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</si>
  <si>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</si>
  <si>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</si>
  <si>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</si>
  <si>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</si>
  <si>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</si>
  <si>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</si>
  <si>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</si>
  <si>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</si>
  <si>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</si>
  <si>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</si>
  <si>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</si>
  <si>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</si>
  <si>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</si>
  <si>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</si>
  <si>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</si>
  <si>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</si>
  <si>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</si>
  <si>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</si>
  <si>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</si>
  <si>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</si>
  <si>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</si>
  <si>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</si>
  <si>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</si>
  <si>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</si>
  <si>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</si>
  <si>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</si>
  <si>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</si>
  <si>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</si>
  <si>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</si>
  <si>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</si>
  <si>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</si>
  <si>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</si>
  <si>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</si>
  <si>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</si>
  <si>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</si>
  <si>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</si>
  <si>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</si>
  <si>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</si>
  <si>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</si>
  <si>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</si>
  <si>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</si>
  <si>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</si>
  <si>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</si>
  <si>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</si>
  <si>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</si>
  <si>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</si>
  <si>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</si>
  <si>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</si>
  <si>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</si>
  <si>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</si>
  <si>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</si>
  <si>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</si>
  <si>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</si>
  <si>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</si>
  <si>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</si>
  <si>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</si>
  <si>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</si>
  <si>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</si>
  <si>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</si>
  <si>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</si>
  <si>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</si>
  <si>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</si>
  <si>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</si>
  <si>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</si>
  <si>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</si>
  <si>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</si>
  <si>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</si>
  <si>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</si>
  <si>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</si>
  <si>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</si>
  <si>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</si>
  <si>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</si>
  <si>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</si>
  <si>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</si>
  <si>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</si>
  <si>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</si>
  <si>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</si>
  <si>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</si>
  <si>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</si>
  <si>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</si>
  <si>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</si>
  <si>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</si>
  <si>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</si>
  <si>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</si>
  <si>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</si>
  <si>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</si>
  <si>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</si>
  <si>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</si>
  <si>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</si>
  <si>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</si>
  <si>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</si>
  <si>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</si>
  <si>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</si>
  <si>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</si>
  <si>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</si>
  <si>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</si>
  <si>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</si>
  <si>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</si>
  <si>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</si>
  <si>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</si>
  <si>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</si>
  <si>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</si>
  <si>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</si>
  <si>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</si>
  <si>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</si>
  <si>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</si>
  <si>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</si>
  <si>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</si>
  <si>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</si>
  <si>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</si>
  <si>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</si>
  <si>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</si>
  <si>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</si>
  <si>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</si>
  <si>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</si>
  <si>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</si>
  <si>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</si>
  <si>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</si>
  <si>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</si>
  <si>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</si>
  <si>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</si>
  <si>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</si>
  <si>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</si>
  <si>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</si>
  <si>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</si>
  <si>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</si>
  <si>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</si>
  <si>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</si>
  <si>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</si>
  <si>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</si>
  <si>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</si>
  <si>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</si>
  <si>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</si>
  <si>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</si>
  <si>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</si>
  <si>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</si>
  <si>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</si>
  <si>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</si>
  <si>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</si>
  <si>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</si>
  <si>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</si>
  <si>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</si>
  <si>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</si>
  <si>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</si>
  <si>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</si>
  <si>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</si>
  <si>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</si>
  <si>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</si>
  <si>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</si>
  <si>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</si>
  <si>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</si>
  <si>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</si>
  <si>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</si>
  <si>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</si>
  <si>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</si>
  <si>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</si>
  <si>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</si>
  <si>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</si>
  <si>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</si>
  <si>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</si>
  <si>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</si>
  <si>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</si>
  <si>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</si>
  <si>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</si>
  <si>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</si>
  <si>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</si>
  <si>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</si>
  <si>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</si>
  <si>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</si>
  <si>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</si>
  <si>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</si>
  <si>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</si>
  <si>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</si>
  <si>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</si>
  <si>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</si>
  <si>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</si>
  <si>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</si>
  <si>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</si>
  <si>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</si>
  <si>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</si>
  <si>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</si>
  <si>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</si>
  <si>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</si>
  <si>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</si>
  <si>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</si>
  <si>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</si>
  <si>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</si>
  <si>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</si>
  <si>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</si>
  <si>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</si>
  <si>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</si>
  <si>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</si>
  <si>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</si>
  <si>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</si>
  <si>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</si>
  <si>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</si>
  <si>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</si>
  <si>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</si>
  <si>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</si>
  <si>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</si>
  <si>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</si>
  <si>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</si>
  <si>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</si>
  <si>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</si>
  <si>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</si>
  <si>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</si>
  <si>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</si>
  <si>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</si>
  <si>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</si>
  <si>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</si>
  <si>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</si>
  <si>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</si>
  <si>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</si>
  <si>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</si>
  <si>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</si>
  <si>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</si>
  <si>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</si>
  <si>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</si>
  <si>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</si>
  <si>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</si>
  <si>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</si>
  <si>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</si>
  <si>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</si>
  <si>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</si>
  <si>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</si>
  <si>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</si>
  <si>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</si>
  <si>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</si>
  <si>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</si>
  <si>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</si>
  <si>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</si>
  <si>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</si>
  <si>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</si>
  <si>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</si>
  <si>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</si>
  <si>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</si>
  <si>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</si>
  <si>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</si>
  <si>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</si>
  <si>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</si>
  <si>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</si>
  <si>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</si>
  <si>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</si>
  <si>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</si>
  <si>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</si>
  <si>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</si>
  <si>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</si>
  <si>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</si>
  <si>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</si>
  <si>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</si>
  <si>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</si>
  <si>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</si>
  <si>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</si>
  <si>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</si>
  <si>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</si>
  <si>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</si>
  <si>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</si>
  <si>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</si>
  <si>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</si>
  <si>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</si>
  <si>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</si>
  <si>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</si>
  <si>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</si>
  <si>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</si>
  <si>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</si>
  <si>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</si>
  <si>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</si>
  <si>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</si>
  <si>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</si>
  <si>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</si>
  <si>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</si>
  <si>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</si>
  <si>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</si>
  <si>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</si>
  <si>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</si>
  <si>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</si>
  <si>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</si>
  <si>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</si>
  <si>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</si>
  <si>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</si>
  <si>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</si>
  <si>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</si>
  <si>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</si>
  <si>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</si>
  <si>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</si>
  <si>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</si>
  <si>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</si>
  <si>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</si>
  <si>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</si>
  <si>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</si>
  <si>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</si>
  <si>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</si>
  <si>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</si>
  <si>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</si>
  <si>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</si>
  <si>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</si>
  <si>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</si>
  <si>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</si>
  <si>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</si>
  <si>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</si>
  <si>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</si>
  <si>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</si>
  <si>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</si>
  <si>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</si>
  <si>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</si>
  <si>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</si>
  <si>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</si>
  <si>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</si>
  <si>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</si>
  <si>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</si>
  <si>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</si>
  <si>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</si>
  <si>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</si>
  <si>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</si>
  <si>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</si>
  <si>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</si>
  <si>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</si>
  <si>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</si>
  <si>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</si>
  <si>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</si>
  <si>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</si>
  <si>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</si>
  <si>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</si>
  <si>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</si>
  <si>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</si>
  <si>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</si>
  <si>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</si>
  <si>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</si>
  <si>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</si>
  <si>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</si>
  <si>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</si>
  <si>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</si>
  <si>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</si>
  <si>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</si>
  <si>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</si>
  <si>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</si>
  <si>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</si>
  <si>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</si>
  <si>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</si>
  <si>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</si>
  <si>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</si>
  <si>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</si>
  <si>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</si>
  <si>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</si>
  <si>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</si>
  <si>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</si>
  <si>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</si>
  <si>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</si>
  <si>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</si>
  <si>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</si>
  <si>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</si>
  <si>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</si>
  <si>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</si>
  <si>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</si>
  <si>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</si>
  <si>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</si>
  <si>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</si>
  <si>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</si>
  <si>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</si>
  <si>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</si>
  <si>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</si>
  <si>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</si>
  <si>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</si>
  <si>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</si>
  <si>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</si>
  <si>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</si>
  <si>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</si>
  <si>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</si>
  <si>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</si>
  <si>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</si>
  <si>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</si>
  <si>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</si>
  <si>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</si>
  <si>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</si>
  <si>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</si>
  <si>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</si>
  <si>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</si>
  <si>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</si>
  <si>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</si>
  <si>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</si>
  <si>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</si>
  <si>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</si>
  <si>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</si>
  <si>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</si>
  <si>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</si>
  <si>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</si>
  <si>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</si>
  <si>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</si>
  <si>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</si>
  <si>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</si>
  <si>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</si>
  <si>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</si>
  <si>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</si>
  <si>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</si>
  <si>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</si>
  <si>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</si>
  <si>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</si>
  <si>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</si>
  <si>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</si>
  <si>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</si>
  <si>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</si>
  <si>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</si>
  <si>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</si>
  <si>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</si>
  <si>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</si>
  <si>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</si>
  <si>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</si>
  <si>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</si>
  <si>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</si>
  <si>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</si>
  <si>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</si>
  <si>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</si>
  <si>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</si>
  <si>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</si>
  <si>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</si>
  <si>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</si>
  <si>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</si>
  <si>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</si>
  <si>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</si>
  <si>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</si>
  <si>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</si>
  <si>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</si>
  <si>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</si>
  <si>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</si>
  <si>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</si>
  <si>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</si>
  <si>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</si>
  <si>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</si>
  <si>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</si>
  <si>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</si>
  <si>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</si>
  <si>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</si>
  <si>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</si>
  <si>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</si>
  <si>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</si>
  <si>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</si>
  <si>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</si>
  <si>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</si>
  <si>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</si>
  <si>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</si>
  <si>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</si>
  <si>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</si>
  <si>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</si>
  <si>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</si>
  <si>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</si>
  <si>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</si>
  <si>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</si>
  <si>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</si>
  <si>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</si>
  <si>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</si>
  <si>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</si>
  <si>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</si>
  <si>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</si>
  <si>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</si>
  <si>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</si>
  <si>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</si>
  <si>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</si>
  <si>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</si>
  <si>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</si>
  <si>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</si>
  <si>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</si>
  <si>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</si>
  <si>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</si>
  <si>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</si>
  <si>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</si>
  <si>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</si>
  <si>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</si>
  <si>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</si>
  <si>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</si>
  <si>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</si>
  <si>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</si>
  <si>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</si>
  <si>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</si>
  <si>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</si>
  <si>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</si>
  <si>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</si>
  <si>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</si>
  <si>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</si>
  <si>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</si>
  <si>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</si>
  <si>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</si>
  <si>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</si>
  <si>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</si>
  <si>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</si>
  <si>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</si>
  <si>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</si>
  <si>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</si>
  <si>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</si>
  <si>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</si>
  <si>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</si>
  <si>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</si>
  <si>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</si>
  <si>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</si>
  <si>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</si>
  <si>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</si>
  <si>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</si>
  <si>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</si>
  <si>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</si>
  <si>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</si>
  <si>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</si>
  <si>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</si>
  <si>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</si>
  <si>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</si>
  <si>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</si>
  <si>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</si>
  <si>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</si>
  <si>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</si>
  <si>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</si>
  <si>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</si>
  <si>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</si>
  <si>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</si>
  <si>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</si>
  <si>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</si>
  <si>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</si>
  <si>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</si>
  <si>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</si>
  <si>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</si>
  <si>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</si>
  <si>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</si>
  <si>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</si>
  <si>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</si>
  <si>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</si>
  <si>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</si>
  <si>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</si>
  <si>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</si>
  <si>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</si>
  <si>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</si>
  <si>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</si>
  <si>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</si>
  <si>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</si>
  <si>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</si>
  <si>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</si>
  <si>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</si>
  <si>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</si>
  <si>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</si>
  <si>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</si>
  <si>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</si>
  <si>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</si>
  <si>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</si>
  <si>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</si>
  <si>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</si>
  <si>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</si>
  <si>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</si>
  <si>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</si>
  <si>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</si>
  <si>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</si>
  <si>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</si>
  <si>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</si>
  <si>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</si>
  <si>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</si>
  <si>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</si>
  <si>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</si>
  <si>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</si>
  <si>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</si>
  <si>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</si>
  <si>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</si>
  <si>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</si>
  <si>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</si>
  <si>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</si>
  <si>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</si>
  <si>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</si>
  <si>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</si>
  <si>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</si>
  <si>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</si>
  <si>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</si>
  <si>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</si>
  <si>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</si>
  <si>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</si>
  <si>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</si>
  <si>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</si>
  <si>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</si>
  <si>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</si>
  <si>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</si>
  <si>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</si>
  <si>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</si>
  <si>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</si>
  <si>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</si>
  <si>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</si>
  <si>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</si>
  <si>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</si>
  <si>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</si>
  <si>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</si>
  <si>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</si>
  <si>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</si>
  <si>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</si>
  <si>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</si>
  <si>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</si>
  <si>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</si>
  <si>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</si>
  <si>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</si>
  <si>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</si>
  <si>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</si>
  <si>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</si>
  <si>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</si>
  <si>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</si>
  <si>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</si>
  <si>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</si>
  <si>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</si>
  <si>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</si>
  <si>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</si>
  <si>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</si>
  <si>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</si>
  <si>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</si>
  <si>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</si>
  <si>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</si>
  <si>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</si>
  <si>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</si>
  <si>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</si>
  <si>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</si>
  <si>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</si>
  <si>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</si>
  <si>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</si>
  <si>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</si>
  <si>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</si>
  <si>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</si>
  <si>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</si>
  <si>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</si>
  <si>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</si>
  <si>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</si>
  <si>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</si>
  <si>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</si>
  <si>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</si>
  <si>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</si>
  <si>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</si>
  <si>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</si>
  <si>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</si>
  <si>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</si>
  <si>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</si>
  <si>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</si>
  <si>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</si>
  <si>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</si>
  <si>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</si>
  <si>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</si>
  <si>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</si>
  <si>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</si>
  <si>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</si>
  <si>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</si>
  <si>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</si>
  <si>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</si>
  <si>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</si>
  <si>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</si>
  <si>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</si>
  <si>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</si>
  <si>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</si>
  <si>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</si>
  <si>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</si>
  <si>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</si>
  <si>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</si>
  <si>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</si>
  <si>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</si>
  <si>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</si>
  <si>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</si>
  <si>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</si>
  <si>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</si>
  <si>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</si>
  <si>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</si>
  <si>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</si>
  <si>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</si>
  <si>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</si>
  <si>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</si>
  <si>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</si>
  <si>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</si>
  <si>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</si>
  <si>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</si>
  <si>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</si>
  <si>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</si>
  <si>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</si>
  <si>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</si>
  <si>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</si>
  <si>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</si>
  <si>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</si>
  <si>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</si>
  <si>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</si>
  <si>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</si>
  <si>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</si>
  <si>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</si>
  <si>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</si>
  <si>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</si>
  <si>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</si>
  <si>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</si>
  <si>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</si>
  <si>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</si>
  <si>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</si>
  <si>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</si>
  <si>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</si>
  <si>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</si>
  <si>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</si>
  <si>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</si>
  <si>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</si>
  <si>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</si>
  <si>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</si>
  <si>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</si>
  <si>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</si>
  <si>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</si>
  <si>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</si>
  <si>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</si>
  <si>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</si>
  <si>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</si>
  <si>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</si>
  <si>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</si>
  <si>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</si>
  <si>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</si>
  <si>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</si>
  <si>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</si>
  <si>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</si>
  <si>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</si>
  <si>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</si>
  <si>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</si>
  <si>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</si>
  <si>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</si>
  <si>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</si>
  <si>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</si>
  <si>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</si>
  <si>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</si>
  <si>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</si>
  <si>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</si>
  <si>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</si>
  <si>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</si>
  <si>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</si>
  <si>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</si>
  <si>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</si>
  <si>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</si>
  <si>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</si>
  <si>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</si>
  <si>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</si>
  <si>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</si>
  <si>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</si>
  <si>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</si>
  <si>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</si>
  <si>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</si>
  <si>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</si>
  <si>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</si>
  <si>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</si>
  <si>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</si>
  <si>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</si>
  <si>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</si>
  <si>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</si>
  <si>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</si>
  <si>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</si>
  <si>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</si>
  <si>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</si>
  <si>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</si>
  <si>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</si>
  <si>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</si>
  <si>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</si>
  <si>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</si>
  <si>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</si>
  <si>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</si>
  <si>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</si>
  <si>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</si>
  <si>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</si>
  <si>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</si>
  <si>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</si>
  <si>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</si>
  <si>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</si>
  <si>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</si>
  <si>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</si>
  <si>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</si>
  <si>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</si>
  <si>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</si>
  <si>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</si>
  <si>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</si>
  <si>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</si>
  <si>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</si>
  <si>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</si>
  <si>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</si>
  <si>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</si>
  <si>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</si>
  <si>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</si>
  <si>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</si>
  <si>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</si>
  <si>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</si>
  <si>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</si>
  <si>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</si>
  <si>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</si>
  <si>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</si>
  <si>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</si>
  <si>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</si>
  <si>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</si>
  <si>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</si>
  <si>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</si>
  <si>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</si>
  <si>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</si>
  <si>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</si>
  <si>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</si>
  <si>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</si>
  <si>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</si>
  <si>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</si>
  <si>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</si>
  <si>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</si>
  <si>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</si>
  <si>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</si>
  <si>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</si>
  <si>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</si>
  <si>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</si>
  <si>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</si>
  <si>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</si>
  <si>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</si>
  <si>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</si>
  <si>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</si>
  <si>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</si>
  <si>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</si>
  <si>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</si>
  <si>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</si>
  <si>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</si>
  <si>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</si>
  <si>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</si>
  <si>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</si>
  <si>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</si>
  <si>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</si>
  <si>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</si>
  <si>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</si>
  <si>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</si>
  <si>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</si>
  <si>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</si>
  <si>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</si>
  <si>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</si>
  <si>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</si>
  <si>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</si>
  <si>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</si>
  <si>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</si>
  <si>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</si>
  <si>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</si>
  <si>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</si>
  <si>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</si>
  <si>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</si>
  <si>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</si>
  <si>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</si>
  <si>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</si>
  <si>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</si>
  <si>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</si>
  <si>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</si>
  <si>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</si>
  <si>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</si>
  <si>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</si>
  <si>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</si>
  <si>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</si>
  <si>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</si>
  <si>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</si>
  <si>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</si>
  <si>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</si>
  <si>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</si>
  <si>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</si>
  <si>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</si>
  <si>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</si>
  <si>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</si>
  <si>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</si>
  <si>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</si>
  <si>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</si>
  <si>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</si>
  <si>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</si>
  <si>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</si>
  <si>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</si>
  <si>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</si>
  <si>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</si>
  <si>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</si>
  <si>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</si>
  <si>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</si>
  <si>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</si>
  <si>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</si>
  <si>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</si>
  <si>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</si>
  <si>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</si>
  <si>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</si>
  <si>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</si>
  <si>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</si>
  <si>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</si>
  <si>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</si>
  <si>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</si>
  <si>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</si>
  <si>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</si>
  <si>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</si>
  <si>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</si>
  <si>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</si>
  <si>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</si>
  <si>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</si>
  <si>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</si>
  <si>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</si>
  <si>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</si>
  <si>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</si>
  <si>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</si>
  <si>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</si>
  <si>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</si>
  <si>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</si>
  <si>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</si>
  <si>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</si>
  <si>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</si>
  <si>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</si>
  <si>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</si>
  <si>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</si>
  <si>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</si>
  <si>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</si>
  <si>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</si>
  <si>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</si>
  <si>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</si>
  <si>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</si>
  <si>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</si>
  <si>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</si>
  <si>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</si>
  <si>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</si>
  <si>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</si>
  <si>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</si>
  <si>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</si>
  <si>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</si>
  <si>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</si>
  <si>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</si>
  <si>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</si>
  <si>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</si>
  <si>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</si>
  <si>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</si>
  <si>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</si>
  <si>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</si>
  <si>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</si>
  <si>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</si>
  <si>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</si>
  <si>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</si>
  <si>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</si>
  <si>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</si>
  <si>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</si>
  <si>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</si>
  <si>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</si>
  <si>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</si>
  <si>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</si>
  <si>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</si>
  <si>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</si>
  <si>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</si>
  <si>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</si>
  <si>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</si>
  <si>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</si>
  <si>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</si>
  <si>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</si>
  <si>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</si>
  <si>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</si>
  <si>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</si>
  <si>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</si>
  <si>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</si>
  <si>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</si>
  <si>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</si>
  <si>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</si>
  <si>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</si>
  <si>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</si>
  <si>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</si>
  <si>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</si>
  <si>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</si>
  <si>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</si>
  <si>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</si>
  <si>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</si>
  <si>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</si>
  <si>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</si>
  <si>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</si>
  <si>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</si>
  <si>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</si>
  <si>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</si>
  <si>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</si>
  <si>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</si>
  <si>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</si>
  <si>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</si>
  <si>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</si>
  <si>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</si>
  <si>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</si>
  <si>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</si>
  <si>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</si>
  <si>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</si>
  <si>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</si>
  <si>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</si>
  <si>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</si>
  <si>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</si>
  <si>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</si>
  <si>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</si>
  <si>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</si>
  <si>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</si>
  <si>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</si>
  <si>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</si>
  <si>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</si>
  <si>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</si>
  <si>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</si>
  <si>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</si>
  <si>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</si>
  <si>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</si>
  <si>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</si>
  <si>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</si>
  <si>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</si>
  <si>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</si>
  <si>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</si>
  <si>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</si>
  <si>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</si>
  <si>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</si>
  <si>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</si>
  <si>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</si>
  <si>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</si>
  <si>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</si>
  <si>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</si>
  <si>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</si>
  <si>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</si>
  <si>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</si>
  <si>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</si>
  <si>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</si>
  <si>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</si>
  <si>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</si>
  <si>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</si>
  <si>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</si>
  <si>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</si>
  <si>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</si>
  <si>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</si>
  <si>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</si>
  <si>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</si>
  <si>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</si>
  <si>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</si>
  <si>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</si>
  <si>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</si>
  <si>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</si>
  <si>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</si>
  <si>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</si>
  <si>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</si>
  <si>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</si>
  <si>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</si>
  <si>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</si>
  <si>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</si>
  <si>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</si>
  <si>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</si>
  <si>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</si>
  <si>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</si>
  <si>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</si>
  <si>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</si>
  <si>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</si>
  <si>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</si>
  <si>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</si>
  <si>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</si>
  <si>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</si>
  <si>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</si>
  <si>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</si>
  <si>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</si>
  <si>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</si>
  <si>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</si>
  <si>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</si>
  <si>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</si>
  <si>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</si>
  <si>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</si>
  <si>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</si>
  <si>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</si>
  <si>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</si>
  <si>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</si>
  <si>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</si>
  <si>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</si>
  <si>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</si>
  <si>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</si>
  <si>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</si>
  <si>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</si>
  <si>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</si>
  <si>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</si>
  <si>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</si>
  <si>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</si>
  <si>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</si>
  <si>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</si>
  <si>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</si>
  <si>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</si>
  <si>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</si>
  <si>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</si>
  <si>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</si>
  <si>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</si>
  <si>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</si>
  <si>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</si>
  <si>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</si>
  <si>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</si>
  <si>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</si>
  <si>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</si>
  <si>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</si>
  <si>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</si>
  <si>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</si>
  <si>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</si>
  <si>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</si>
  <si>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</si>
  <si>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</si>
  <si>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</si>
  <si>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</si>
  <si>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</si>
  <si>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</si>
  <si>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</si>
  <si>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</si>
  <si>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</si>
  <si>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</si>
  <si>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</si>
  <si>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</si>
  <si>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</si>
  <si>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</si>
  <si>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</si>
  <si>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</si>
  <si>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</si>
  <si>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</si>
  <si>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</si>
  <si>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</si>
  <si>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</si>
  <si>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</si>
  <si>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</si>
  <si>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</si>
  <si>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</si>
  <si>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</si>
  <si>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</si>
  <si>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</si>
  <si>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</si>
  <si>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</si>
  <si>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</si>
  <si>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</si>
  <si>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</si>
  <si>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</si>
  <si>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</si>
  <si>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</si>
  <si>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</si>
  <si>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</si>
  <si>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</si>
  <si>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</si>
  <si>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</si>
  <si>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</si>
  <si>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</si>
  <si>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</si>
  <si>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</si>
  <si>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</si>
  <si>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</si>
  <si>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</si>
  <si>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</si>
  <si>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</si>
  <si>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</si>
  <si>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</si>
  <si>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</si>
  <si>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</si>
  <si>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</si>
  <si>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</si>
  <si>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</si>
  <si>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</si>
  <si>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</si>
  <si>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</si>
  <si>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</si>
  <si>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</si>
  <si>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</si>
  <si>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</si>
  <si>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</si>
  <si>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</si>
  <si>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</si>
  <si>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</si>
  <si>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</si>
  <si>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</si>
  <si>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</si>
  <si>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</si>
  <si>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</si>
  <si>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</si>
  <si>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</si>
  <si>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</si>
  <si>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</si>
  <si>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</si>
  <si>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</si>
  <si>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</si>
  <si>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</si>
  <si>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</si>
  <si>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</si>
  <si>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</si>
  <si>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</si>
  <si>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</si>
  <si>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</si>
  <si>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</si>
  <si>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</si>
  <si>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</si>
  <si>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</si>
  <si>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</si>
  <si>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</si>
  <si>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</si>
  <si>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</si>
  <si>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</si>
  <si>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</si>
  <si>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</si>
  <si>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</si>
  <si>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</si>
  <si>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</si>
  <si>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</si>
  <si>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</si>
  <si>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</si>
  <si>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</si>
  <si>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</si>
  <si>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</si>
  <si>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</si>
  <si>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</si>
  <si>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</si>
  <si>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</si>
  <si>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</si>
  <si>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</si>
  <si>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</si>
  <si>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</si>
  <si>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</si>
  <si>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</si>
  <si>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</si>
  <si>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</si>
  <si>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</si>
  <si>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</si>
  <si>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</si>
  <si>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</si>
  <si>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</si>
  <si>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</si>
  <si>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</si>
  <si>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</si>
  <si>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</si>
  <si>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</si>
  <si>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</si>
  <si>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</si>
  <si>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</si>
  <si>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</si>
  <si>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</si>
  <si>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</si>
  <si>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</si>
  <si>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</si>
  <si>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</si>
  <si>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</si>
  <si>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</si>
  <si>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</si>
  <si>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</si>
  <si>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</si>
  <si>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</si>
  <si>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</si>
  <si>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</si>
  <si>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</si>
  <si>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</si>
  <si>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</si>
  <si>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</si>
  <si>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</si>
  <si>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</si>
  <si>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</si>
  <si>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</si>
  <si>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</si>
  <si>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</si>
  <si>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</si>
  <si>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</si>
  <si>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</si>
  <si>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</si>
  <si>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</si>
  <si>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</si>
  <si>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</si>
  <si>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</si>
  <si>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</si>
  <si>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</si>
  <si>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</si>
  <si>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</si>
  <si>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</si>
  <si>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</si>
  <si>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</si>
  <si>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</si>
  <si>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</si>
  <si>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</si>
  <si>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</si>
  <si>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</si>
  <si>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</si>
  <si>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</si>
  <si>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</si>
  <si>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</si>
  <si>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</si>
  <si>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</si>
  <si>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</si>
  <si>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</si>
  <si>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</si>
  <si>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</si>
  <si>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</si>
  <si>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</si>
  <si>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</si>
  <si>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</si>
  <si>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</si>
  <si>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</si>
  <si>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</si>
  <si>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</si>
  <si>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</si>
  <si>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</si>
  <si>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</si>
  <si>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</si>
  <si>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</si>
  <si>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</si>
  <si>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</si>
  <si>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</si>
  <si>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</si>
  <si>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</si>
  <si>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</si>
  <si>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</si>
  <si>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</si>
  <si>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</si>
  <si>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</si>
  <si>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</si>
  <si>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</si>
  <si>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</si>
  <si>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</si>
  <si>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</si>
  <si>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</si>
  <si>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</si>
  <si>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</si>
  <si>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</si>
  <si>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</si>
  <si>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</si>
  <si>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</si>
  <si>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</si>
  <si>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</si>
  <si>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</si>
  <si>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</si>
  <si>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</si>
  <si>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</si>
  <si>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</si>
  <si>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</si>
  <si>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</si>
  <si>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</si>
  <si>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</si>
  <si>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</si>
  <si>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</si>
  <si>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</si>
  <si>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</si>
  <si>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</si>
  <si>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</si>
  <si>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</si>
  <si>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</si>
  <si>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</si>
  <si>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</si>
  <si>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</si>
  <si>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</si>
  <si>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</si>
  <si>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</si>
  <si>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</si>
  <si>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</si>
  <si>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</si>
  <si>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</si>
  <si>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</si>
  <si>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</si>
  <si>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</si>
  <si>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</si>
  <si>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</si>
  <si>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</si>
  <si>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</si>
  <si>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</si>
  <si>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</si>
  <si>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</si>
  <si>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</si>
  <si>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</si>
  <si>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</si>
  <si>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</si>
  <si>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</si>
  <si>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</si>
  <si>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</si>
  <si>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</si>
  <si>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</si>
  <si>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</si>
  <si>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</si>
  <si>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</si>
  <si>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</si>
  <si>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</si>
  <si>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</si>
  <si>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</si>
  <si>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</si>
  <si>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</si>
  <si>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</si>
  <si>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</si>
  <si>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</si>
  <si>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</si>
  <si>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</si>
  <si>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</si>
  <si>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</si>
  <si>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</si>
  <si>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</si>
  <si>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</si>
  <si>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</si>
  <si>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</si>
  <si>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</si>
  <si>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</si>
  <si>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</si>
  <si>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</si>
  <si>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</si>
  <si>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</si>
  <si>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</si>
  <si>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</si>
  <si>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</si>
  <si>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</si>
  <si>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</si>
  <si>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</si>
  <si>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</si>
  <si>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</si>
  <si>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</si>
  <si>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</si>
  <si>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</si>
  <si>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</si>
  <si>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</si>
  <si>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</si>
  <si>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</si>
  <si>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</si>
  <si>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</si>
  <si>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</si>
  <si>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</si>
  <si>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</si>
  <si>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</si>
  <si>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</si>
  <si>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</si>
  <si>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</si>
  <si>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</si>
  <si>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</si>
  <si>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</si>
  <si>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</si>
  <si>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</si>
  <si>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</si>
  <si>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</si>
  <si>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</si>
  <si>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</si>
  <si>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</si>
  <si>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</si>
  <si>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</si>
  <si>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</si>
  <si>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</si>
  <si>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</si>
  <si>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</si>
  <si>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</si>
  <si>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</si>
  <si>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</si>
  <si>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</si>
  <si>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</si>
  <si>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</si>
  <si>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</si>
  <si>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</si>
  <si>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</si>
  <si>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</si>
  <si>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</si>
  <si>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</si>
  <si>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</si>
  <si>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</si>
  <si>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</si>
  <si>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</si>
  <si>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</si>
  <si>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</si>
  <si>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</si>
  <si>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</si>
  <si>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</si>
  <si>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</si>
  <si>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</si>
  <si>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</si>
  <si>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</si>
  <si>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</si>
  <si>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</si>
  <si>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</si>
  <si>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</si>
  <si>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</si>
  <si>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</si>
  <si>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</si>
  <si>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</si>
  <si>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</si>
  <si>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</si>
  <si>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</si>
  <si>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</si>
  <si>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</si>
  <si>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</si>
  <si>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</si>
  <si>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</si>
  <si>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</si>
  <si>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</si>
  <si>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</si>
  <si>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</si>
  <si>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</si>
  <si>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</si>
  <si>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</si>
  <si>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</si>
  <si>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</si>
  <si>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</si>
  <si>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</si>
  <si>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</si>
  <si>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</si>
  <si>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</si>
  <si>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</si>
  <si>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</si>
  <si>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</si>
  <si>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</si>
  <si>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</si>
  <si>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</si>
  <si>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</si>
  <si>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</si>
  <si>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</si>
  <si>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</si>
  <si>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</si>
  <si>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</si>
  <si>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</si>
  <si>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</si>
  <si>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</si>
  <si>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</si>
  <si>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</si>
  <si>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</si>
  <si>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</si>
  <si>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</si>
  <si>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</si>
  <si>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</si>
  <si>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</si>
  <si>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</si>
  <si>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</si>
  <si>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</si>
  <si>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</si>
  <si>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</si>
  <si>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</si>
  <si>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</si>
  <si>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</si>
  <si>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</si>
  <si>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</si>
  <si>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</si>
  <si>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</si>
  <si>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</si>
  <si>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</si>
  <si>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</si>
  <si>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</si>
  <si>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</si>
  <si>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</si>
  <si>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</si>
  <si>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</si>
  <si>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</si>
  <si>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</si>
  <si>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</si>
  <si>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</si>
  <si>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</si>
  <si>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</si>
  <si>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</si>
  <si>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</si>
  <si>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</si>
  <si>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</si>
  <si>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</si>
  <si>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</si>
  <si>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</si>
  <si>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</si>
  <si>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</si>
  <si>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</si>
  <si>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</si>
  <si>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</si>
  <si>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</si>
  <si>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</si>
  <si>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</si>
  <si>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</si>
  <si>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</si>
  <si>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</si>
  <si>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</si>
  <si>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</si>
  <si>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</si>
  <si>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</si>
  <si>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</si>
  <si>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</si>
  <si>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</si>
  <si>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</si>
  <si>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</si>
  <si>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</si>
  <si>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</si>
  <si>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</si>
  <si>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</si>
  <si>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</si>
  <si>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</si>
  <si>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</si>
  <si>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</si>
  <si>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</si>
  <si>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</si>
  <si>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</si>
  <si>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</si>
  <si>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</si>
  <si>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</si>
  <si>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</si>
  <si>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</si>
  <si>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</si>
  <si>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</si>
  <si>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</si>
  <si>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</si>
  <si>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</si>
  <si>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</si>
  <si>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</si>
  <si>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</si>
  <si>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</si>
  <si>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</si>
  <si>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</si>
  <si>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</si>
  <si>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</si>
  <si>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</si>
  <si>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</si>
  <si>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</si>
  <si>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</si>
  <si>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</si>
  <si>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</si>
  <si>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</si>
  <si>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</si>
  <si>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</si>
  <si>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</si>
  <si>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</si>
  <si>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</si>
  <si>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</si>
  <si>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</si>
  <si>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</si>
  <si>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</si>
  <si>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</si>
  <si>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</si>
  <si>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</si>
  <si>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</si>
  <si>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</si>
  <si>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</si>
  <si>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</si>
  <si>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</si>
  <si>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</si>
  <si>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</si>
  <si>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</si>
  <si>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</si>
  <si>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</si>
  <si>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</si>
  <si>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</si>
  <si>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</si>
  <si>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</si>
  <si>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</si>
  <si>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</si>
  <si>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</si>
  <si>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</si>
  <si>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</si>
  <si>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</si>
  <si>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</si>
  <si>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</si>
  <si>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</si>
  <si>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</si>
  <si>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</si>
  <si>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</si>
  <si>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</si>
  <si>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</si>
  <si>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</si>
  <si>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</si>
  <si>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</si>
  <si>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</si>
  <si>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</si>
  <si>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</si>
  <si>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</si>
  <si>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</si>
  <si>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</si>
  <si>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</si>
  <si>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</si>
  <si>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</si>
  <si>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</si>
  <si>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</si>
  <si>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</si>
  <si>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</si>
  <si>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</si>
  <si>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</si>
  <si>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</si>
  <si>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</si>
  <si>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</si>
  <si>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</si>
  <si>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</si>
  <si>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</si>
  <si>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</si>
  <si>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</si>
  <si>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</si>
  <si>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</si>
  <si>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</si>
  <si>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</si>
  <si>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</si>
  <si>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</si>
  <si>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</si>
  <si>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</si>
  <si>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</si>
  <si>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</si>
  <si>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</si>
  <si>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</si>
  <si>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</si>
  <si>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</si>
  <si>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</si>
  <si>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</si>
  <si>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</si>
  <si>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</si>
  <si>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</si>
  <si>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</si>
  <si>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</si>
  <si>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</si>
  <si>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</si>
  <si>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</si>
  <si>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</si>
  <si>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</si>
  <si>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</si>
  <si>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</si>
  <si>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</si>
  <si>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</si>
  <si>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</si>
  <si>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</si>
  <si>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</si>
  <si>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</si>
  <si>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</si>
  <si>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</si>
  <si>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</si>
  <si>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</si>
  <si>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</si>
  <si>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</si>
  <si>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</si>
  <si>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</si>
  <si>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</si>
  <si>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</si>
  <si>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</si>
  <si>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</si>
  <si>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</si>
  <si>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</si>
  <si>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</si>
  <si>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</si>
  <si>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</si>
  <si>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</si>
  <si>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</si>
  <si>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</si>
  <si>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</si>
  <si>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</si>
  <si>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</si>
  <si>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</si>
  <si>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</si>
  <si>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</si>
  <si>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</si>
  <si>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</si>
  <si>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</si>
  <si>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</si>
  <si>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</si>
  <si>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</si>
  <si>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</si>
  <si>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</si>
  <si>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</si>
  <si>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</si>
  <si>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</si>
  <si>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</si>
  <si>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</si>
  <si>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</si>
  <si>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</si>
  <si>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</si>
  <si>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</si>
  <si>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</si>
  <si>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</si>
  <si>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</si>
  <si>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</si>
  <si>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</si>
  <si>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</si>
  <si>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</si>
  <si>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</si>
  <si>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</si>
  <si>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</si>
  <si>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</si>
  <si>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</si>
  <si>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</si>
  <si>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</si>
  <si>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</si>
  <si>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</si>
  <si>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</si>
  <si>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</si>
  <si>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</si>
  <si>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</si>
  <si>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</si>
  <si>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</si>
  <si>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</si>
  <si>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</si>
  <si>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</si>
  <si>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</si>
  <si>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</si>
  <si>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</si>
  <si>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</si>
  <si>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</si>
  <si>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</si>
  <si>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</si>
  <si>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</si>
  <si>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</si>
  <si>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</si>
  <si>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</si>
  <si>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</si>
  <si>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</si>
  <si>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</si>
  <si>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</si>
  <si>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</si>
  <si>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</si>
  <si>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</si>
  <si>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</si>
  <si>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</si>
  <si>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</si>
  <si>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</si>
  <si>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</si>
  <si>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</si>
  <si>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</si>
  <si>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</si>
  <si>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</si>
  <si>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</si>
  <si>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</si>
  <si>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</si>
  <si>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</si>
  <si>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</si>
  <si>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</si>
  <si>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</si>
  <si>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</si>
  <si>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</si>
  <si>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</si>
  <si>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</si>
  <si>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</si>
  <si>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</si>
  <si>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</si>
  <si>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</si>
  <si>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</si>
  <si>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</si>
  <si>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</si>
  <si>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</si>
  <si>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</si>
  <si>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</si>
  <si>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</si>
  <si>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</si>
  <si>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</si>
  <si>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</si>
  <si>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</si>
  <si>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</si>
  <si>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</si>
  <si>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</si>
  <si>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</si>
  <si>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</si>
  <si>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</si>
  <si>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</si>
  <si>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</si>
  <si>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</si>
  <si>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</si>
  <si>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</si>
  <si>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</si>
  <si>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</si>
  <si>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</si>
  <si>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</si>
  <si>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</si>
  <si>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</si>
  <si>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</si>
  <si>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</si>
  <si>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</si>
  <si>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</si>
  <si>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</si>
  <si>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</si>
  <si>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</si>
  <si>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</si>
  <si>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</si>
  <si>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</si>
  <si>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</si>
  <si>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</si>
  <si>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</si>
  <si>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</si>
  <si>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</si>
  <si>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</si>
  <si>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</si>
  <si>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</si>
  <si>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</si>
  <si>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</si>
  <si>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</si>
  <si>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</si>
  <si>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</si>
  <si>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</si>
  <si>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</si>
  <si>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</si>
  <si>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</si>
  <si>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</si>
  <si>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</si>
  <si>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</si>
  <si>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</si>
  <si>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</si>
  <si>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</si>
  <si>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</si>
  <si>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</si>
  <si>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</si>
  <si>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</si>
  <si>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</si>
  <si>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</si>
  <si>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</si>
  <si>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</si>
  <si>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</si>
  <si>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</si>
  <si>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</si>
  <si>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</si>
  <si>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</si>
  <si>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</si>
  <si>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</si>
  <si>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</si>
  <si>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</si>
  <si>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</si>
  <si>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</si>
  <si>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</si>
  <si>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</si>
  <si>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</si>
  <si>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</si>
  <si>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</si>
  <si>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</si>
  <si>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</si>
  <si>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</si>
  <si>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</si>
  <si>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</si>
  <si>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</si>
  <si>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</si>
  <si>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</si>
  <si>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</si>
  <si>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</si>
  <si>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</si>
  <si>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</si>
  <si>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</si>
  <si>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</si>
  <si>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</si>
  <si>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</si>
  <si>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</si>
  <si>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</si>
  <si>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</si>
  <si>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</si>
  <si>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</si>
  <si>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</si>
  <si>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</si>
  <si>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</si>
  <si>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</si>
  <si>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</si>
  <si>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</si>
  <si>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</si>
  <si>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</si>
  <si>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</si>
  <si>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</si>
  <si>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</si>
  <si>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</si>
  <si>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</si>
  <si>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</si>
  <si>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</si>
  <si>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</si>
  <si>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</si>
  <si>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</si>
  <si>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</si>
  <si>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</si>
  <si>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</si>
  <si>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</si>
  <si>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</si>
  <si>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</si>
  <si>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</si>
  <si>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</si>
  <si>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</si>
  <si>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</si>
  <si>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</si>
  <si>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</si>
  <si>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</si>
  <si>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</si>
  <si>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</si>
  <si>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</si>
  <si>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</si>
  <si>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</si>
  <si>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</si>
  <si>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</si>
  <si>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</si>
  <si>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</si>
  <si>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</si>
  <si>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</si>
  <si>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</si>
  <si>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</si>
  <si>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</si>
  <si>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</si>
  <si>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</si>
  <si>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</si>
  <si>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</si>
  <si>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</si>
  <si>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</si>
  <si>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</si>
  <si>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</si>
  <si>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</si>
  <si>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</si>
  <si>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</si>
  <si>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</si>
  <si>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</si>
  <si>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</si>
  <si>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</si>
  <si>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</si>
  <si>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</si>
  <si>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</si>
  <si>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</si>
  <si>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</si>
  <si>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</si>
  <si>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</si>
  <si>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</si>
  <si>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</si>
  <si>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</si>
  <si>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</si>
  <si>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</si>
  <si>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</si>
  <si>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</si>
  <si>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</si>
  <si>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</si>
  <si>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</si>
  <si>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</si>
  <si>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</si>
  <si>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</si>
  <si>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</si>
  <si>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</si>
  <si>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</si>
  <si>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</si>
  <si>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</si>
  <si>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</si>
  <si>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</si>
  <si>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</si>
  <si>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</si>
  <si>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</si>
  <si>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</si>
  <si>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</si>
  <si>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</si>
  <si>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</si>
  <si>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</si>
  <si>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</si>
  <si>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</si>
  <si>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</si>
  <si>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</si>
  <si>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</si>
  <si>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</si>
  <si>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</si>
  <si>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</si>
  <si>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</si>
  <si>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</si>
  <si>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</si>
  <si>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</si>
  <si>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</si>
  <si>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</si>
  <si>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</si>
  <si>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</si>
  <si>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</si>
  <si>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</si>
  <si>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</si>
  <si>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</si>
  <si>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</si>
  <si>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</si>
  <si>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</si>
  <si>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</si>
  <si>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</si>
  <si>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</si>
  <si>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</si>
  <si>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</si>
  <si>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</si>
  <si>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</si>
  <si>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</si>
  <si>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</si>
  <si>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</si>
  <si>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</si>
  <si>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</si>
  <si>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</si>
  <si>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</si>
  <si>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</si>
  <si>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</si>
  <si>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</si>
  <si>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</si>
  <si>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</si>
  <si>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</si>
  <si>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</si>
  <si>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</si>
  <si>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</si>
  <si>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</si>
  <si>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</si>
  <si>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</si>
  <si>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</si>
  <si>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</si>
  <si>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</si>
  <si>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</si>
  <si>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</si>
  <si>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</si>
  <si>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</si>
  <si>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</si>
  <si>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</si>
  <si>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</si>
  <si>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</si>
  <si>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</si>
  <si>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</si>
  <si>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</si>
  <si>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</si>
  <si>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</si>
  <si>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</si>
  <si>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</si>
  <si>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</si>
  <si>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</si>
  <si>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</si>
  <si>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</si>
  <si>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</si>
  <si>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</si>
  <si>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</si>
  <si>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</si>
  <si>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</si>
  <si>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</si>
  <si>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</si>
  <si>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</si>
  <si>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</si>
  <si>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</si>
  <si>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</si>
  <si>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</si>
  <si>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</si>
  <si>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</si>
  <si>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</si>
  <si>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</si>
  <si>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</si>
  <si>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</si>
  <si>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</si>
  <si>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</si>
  <si>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</si>
  <si>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</si>
  <si>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</si>
  <si>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</si>
  <si>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</si>
  <si>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</si>
  <si>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</si>
  <si>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</si>
  <si>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</si>
  <si>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</si>
  <si>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</si>
  <si>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</si>
  <si>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</si>
  <si>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</si>
  <si>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</si>
  <si>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</si>
  <si>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</si>
  <si>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</si>
  <si>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</si>
  <si>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</si>
  <si>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</si>
  <si>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</si>
  <si>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</si>
  <si>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</si>
  <si>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</si>
  <si>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</si>
  <si>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</si>
  <si>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</si>
  <si>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</si>
  <si>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</si>
  <si>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</si>
  <si>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</si>
  <si>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</si>
  <si>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</si>
  <si>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</si>
  <si>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</si>
  <si>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</si>
  <si>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</si>
  <si>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</si>
  <si>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</si>
  <si>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</si>
  <si>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</si>
  <si>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</si>
  <si>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</si>
  <si>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</si>
  <si>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</si>
  <si>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</si>
  <si>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</si>
  <si>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</si>
  <si>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</si>
  <si>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</si>
  <si>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</si>
  <si>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</si>
  <si>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</si>
  <si>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</si>
  <si>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</si>
  <si>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</si>
  <si>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</si>
  <si>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</si>
  <si>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</si>
  <si>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</si>
  <si>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</si>
  <si>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</si>
  <si>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</si>
  <si>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</si>
  <si>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</si>
  <si>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</si>
  <si>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</si>
  <si>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</si>
  <si>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</si>
  <si>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</si>
  <si>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</si>
  <si>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</si>
  <si>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</si>
  <si>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</si>
  <si>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</si>
  <si>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</si>
  <si>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</si>
  <si>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</si>
  <si>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</si>
  <si>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</si>
  <si>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</si>
  <si>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</si>
  <si>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</si>
  <si>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</si>
  <si>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</si>
  <si>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</si>
  <si>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</si>
  <si>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</si>
  <si>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</si>
  <si>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</si>
  <si>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</si>
  <si>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</si>
  <si>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</si>
  <si>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</si>
  <si>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</si>
  <si>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</si>
  <si>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</si>
  <si>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</si>
  <si>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</si>
  <si>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</si>
  <si>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</si>
  <si>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</si>
  <si>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</si>
  <si>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</si>
  <si>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</si>
  <si>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</si>
  <si>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</si>
  <si>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</si>
  <si>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</si>
  <si>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</si>
  <si>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</si>
  <si>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</si>
  <si>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</si>
  <si>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</si>
  <si>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</si>
  <si>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</si>
  <si>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</si>
  <si>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</si>
  <si>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</si>
  <si>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</si>
  <si>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</si>
  <si>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</si>
  <si>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</si>
  <si>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</si>
  <si>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</si>
  <si>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</si>
  <si>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</si>
  <si>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</si>
  <si>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</si>
  <si>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</si>
  <si>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</si>
  <si>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</si>
  <si>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</si>
  <si>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</si>
  <si>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</si>
  <si>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</si>
  <si>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</si>
  <si>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</si>
  <si>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</si>
  <si>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</si>
  <si>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</si>
  <si>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</si>
  <si>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</si>
  <si>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</si>
  <si>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</si>
  <si>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</si>
  <si>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</si>
  <si>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</si>
  <si>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</si>
  <si>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</si>
  <si>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</si>
  <si>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</si>
  <si>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</si>
  <si>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</si>
  <si>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</si>
  <si>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</si>
  <si>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</si>
  <si>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</si>
  <si>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</si>
  <si>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</si>
  <si>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</si>
  <si>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</si>
  <si>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</si>
  <si>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</si>
  <si>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</si>
  <si>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</si>
  <si>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</si>
  <si>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</si>
  <si>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</si>
  <si>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</si>
  <si>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</si>
  <si>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</si>
  <si>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</si>
  <si>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</si>
  <si>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</si>
  <si>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</si>
  <si>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</si>
  <si>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</si>
  <si>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</si>
  <si>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</si>
  <si>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</si>
  <si>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</si>
  <si>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</si>
  <si>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</si>
  <si>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</si>
  <si>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</si>
  <si>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</si>
  <si>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</si>
  <si>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</si>
  <si>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</si>
  <si>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</si>
  <si>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</si>
  <si>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</si>
  <si>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</si>
  <si>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</si>
  <si>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</si>
  <si>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</si>
  <si>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</si>
  <si>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</si>
  <si>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</si>
  <si>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</si>
  <si>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</si>
  <si>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</si>
  <si>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</si>
  <si>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</si>
  <si>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</si>
  <si>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</si>
  <si>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</si>
  <si>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</si>
  <si>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</si>
  <si>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</si>
  <si>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</si>
  <si>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</si>
  <si>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</si>
  <si>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</si>
  <si>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</si>
  <si>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</si>
  <si>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</si>
  <si>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</si>
  <si>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</si>
  <si>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</si>
  <si>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</si>
  <si>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</si>
  <si>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</si>
  <si>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</si>
  <si>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</si>
  <si>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</si>
  <si>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</si>
  <si>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</si>
  <si>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</si>
  <si>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</si>
  <si>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</si>
  <si>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</si>
  <si>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</si>
  <si>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</si>
  <si>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</si>
  <si>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</si>
  <si>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</si>
  <si>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</si>
  <si>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</si>
  <si>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</si>
  <si>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</si>
  <si>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</si>
  <si>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</si>
  <si>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</si>
  <si>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</si>
  <si>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</si>
  <si>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</si>
  <si>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</si>
  <si>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</si>
  <si>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</si>
  <si>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</si>
  <si>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</si>
  <si>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</si>
  <si>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</si>
  <si>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</si>
  <si>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</si>
  <si>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</si>
  <si>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</si>
  <si>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</si>
  <si>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</si>
  <si>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</si>
  <si>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</si>
  <si>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</si>
  <si>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</si>
  <si>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</si>
  <si>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</si>
  <si>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</si>
  <si>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</si>
  <si>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</si>
  <si>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</si>
  <si>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</si>
  <si>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</si>
  <si>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</si>
  <si>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</si>
  <si>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</si>
  <si>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</si>
  <si>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</si>
  <si>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</si>
  <si>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</si>
  <si>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</si>
  <si>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</si>
  <si>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</si>
  <si>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</si>
  <si>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</si>
  <si>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</si>
  <si>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</si>
  <si>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</si>
  <si>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</si>
  <si>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</si>
  <si>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</si>
  <si>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</si>
  <si>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</si>
  <si>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</si>
  <si>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</si>
  <si>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</si>
  <si>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</si>
  <si>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</si>
  <si>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</si>
  <si>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</si>
  <si>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</si>
  <si>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</si>
  <si>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</si>
  <si>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</si>
  <si>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</si>
  <si>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</si>
  <si>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</si>
  <si>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</si>
  <si>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</si>
  <si>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</si>
  <si>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</si>
  <si>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</si>
  <si>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</si>
  <si>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</si>
  <si>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</si>
  <si>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</si>
  <si>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</si>
  <si>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</si>
  <si>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</si>
  <si>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</si>
  <si>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</si>
  <si>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</si>
  <si>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</si>
  <si>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</si>
  <si>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</si>
  <si>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</si>
  <si>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</si>
  <si>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</si>
  <si>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</si>
  <si>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</si>
  <si>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</si>
  <si>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</si>
  <si>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</si>
  <si>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</si>
  <si>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</si>
  <si>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</si>
  <si>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</si>
  <si>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</si>
  <si>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</si>
  <si>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</si>
  <si>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</si>
  <si>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</si>
  <si>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</si>
  <si>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</si>
  <si>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</si>
  <si>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</si>
  <si>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</si>
  <si>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</si>
  <si>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</si>
  <si>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</si>
  <si>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</si>
  <si>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</si>
  <si>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</si>
  <si>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</si>
  <si>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</si>
  <si>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</si>
  <si>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</si>
  <si>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</si>
  <si>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</si>
  <si>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</si>
  <si>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</si>
  <si>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</si>
  <si>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</si>
  <si>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</si>
  <si>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</si>
  <si>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</si>
  <si>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</si>
  <si>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</si>
  <si>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</si>
  <si>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</si>
  <si>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</si>
  <si>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</si>
  <si>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</si>
  <si>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</si>
  <si>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</si>
  <si>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</si>
  <si>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</si>
  <si>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</si>
  <si>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</si>
  <si>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</si>
  <si>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</si>
  <si>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</si>
  <si>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</si>
  <si>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</si>
  <si>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</si>
  <si>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</si>
  <si>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</si>
  <si>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</si>
  <si>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</si>
  <si>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</si>
  <si>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</si>
  <si>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</si>
  <si>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</si>
  <si>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</si>
  <si>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</si>
  <si>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</si>
  <si>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</si>
  <si>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</si>
  <si>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</si>
  <si>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</si>
  <si>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</si>
  <si>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</si>
  <si>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</si>
  <si>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</si>
  <si>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</si>
  <si>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</si>
  <si>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</si>
  <si>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</si>
  <si>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</si>
  <si>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</si>
  <si>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</si>
  <si>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</si>
  <si>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</si>
  <si>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</si>
  <si>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</si>
  <si>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</si>
  <si>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</si>
  <si>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</si>
  <si>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</si>
  <si>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</si>
  <si>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</si>
  <si>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</si>
  <si>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</si>
  <si>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</si>
  <si>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</si>
  <si>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</si>
  <si>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</si>
  <si>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</si>
  <si>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</si>
  <si>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</si>
  <si>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</si>
  <si>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</si>
  <si>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</si>
  <si>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</si>
  <si>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</si>
  <si>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</si>
  <si>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</si>
  <si>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</si>
  <si>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</si>
  <si>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</si>
  <si>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</si>
  <si>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</si>
  <si>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</si>
  <si>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</si>
  <si>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</si>
  <si>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</si>
  <si>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</si>
  <si>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</si>
  <si>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</si>
  <si>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</si>
  <si>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</si>
  <si>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</si>
  <si>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</si>
  <si>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</si>
  <si>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</si>
  <si>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</si>
  <si>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</si>
  <si>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</si>
  <si>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</si>
  <si>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</si>
  <si>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</si>
  <si>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</si>
  <si>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</si>
  <si>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</si>
  <si>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</si>
  <si>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</si>
  <si>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</si>
  <si>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</si>
  <si>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</si>
  <si>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</si>
  <si>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</si>
  <si>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</si>
  <si>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</si>
  <si>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</si>
  <si>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</si>
  <si>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</si>
  <si>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</si>
  <si>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</si>
  <si>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</si>
  <si>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</si>
  <si>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</si>
  <si>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</si>
  <si>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</si>
  <si>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</si>
  <si>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</si>
  <si>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</si>
  <si>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</si>
  <si>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</si>
  <si>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</si>
  <si>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</si>
  <si>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</si>
  <si>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</si>
  <si>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</si>
  <si>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</si>
  <si>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</si>
  <si>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</si>
  <si>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</si>
  <si>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</si>
  <si>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</si>
  <si>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</si>
  <si>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</si>
  <si>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</si>
  <si>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</si>
  <si>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</si>
  <si>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</si>
  <si>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</si>
  <si>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</si>
  <si>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</si>
  <si>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</si>
  <si>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</si>
  <si>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</si>
  <si>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</si>
  <si>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</si>
  <si>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</si>
  <si>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</si>
  <si>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</si>
  <si>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</si>
  <si>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</si>
  <si>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</si>
  <si>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</si>
  <si>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</si>
  <si>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</si>
  <si>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</si>
  <si>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</si>
  <si>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</si>
  <si>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</si>
  <si>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</si>
  <si>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</si>
  <si>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</si>
  <si>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</si>
  <si>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</si>
  <si>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</si>
  <si>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</si>
  <si>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</si>
  <si>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</si>
  <si>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</si>
  <si>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</si>
  <si>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</si>
  <si>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</si>
  <si>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</si>
  <si>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</si>
  <si>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</si>
  <si>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</si>
  <si>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</si>
  <si>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</si>
  <si>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</si>
  <si>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</si>
  <si>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</si>
  <si>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</si>
  <si>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</si>
  <si>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</si>
  <si>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</si>
  <si>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</si>
  <si>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</si>
  <si>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</si>
  <si>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</si>
  <si>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</si>
  <si>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</si>
  <si>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</si>
  <si>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</si>
  <si>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</si>
  <si>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</si>
  <si>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</si>
  <si>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</si>
  <si>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</si>
  <si>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</si>
  <si>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</si>
  <si>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</si>
  <si>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</si>
  <si>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</si>
  <si>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</si>
  <si>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</si>
  <si>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</si>
  <si>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</si>
  <si>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</si>
  <si>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</si>
  <si>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</si>
  <si>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</si>
  <si>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</si>
  <si>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</si>
  <si>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</si>
  <si>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</si>
  <si>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</si>
  <si>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</si>
  <si>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</si>
  <si>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</si>
  <si>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</si>
  <si>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</si>
  <si>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</si>
  <si>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</si>
  <si>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</si>
  <si>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</si>
  <si>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</si>
  <si>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</si>
  <si>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</si>
  <si>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</si>
  <si>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</si>
  <si>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</si>
  <si>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</si>
  <si>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</si>
  <si>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</si>
  <si>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</si>
  <si>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</si>
  <si>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</si>
  <si>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</si>
  <si>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</si>
  <si>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</si>
  <si>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</si>
  <si>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</si>
  <si>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</si>
  <si>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</si>
  <si>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</si>
  <si>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</si>
  <si>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</si>
  <si>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</si>
  <si>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</si>
  <si>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</si>
  <si>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</si>
  <si>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</si>
  <si>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</si>
  <si>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</si>
  <si>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</si>
  <si>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</si>
  <si>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</si>
  <si>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</si>
  <si>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</si>
  <si>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</si>
  <si>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</si>
  <si>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</si>
  <si>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</si>
  <si>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</si>
  <si>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</si>
  <si>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</si>
  <si>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</si>
  <si>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</si>
  <si>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</si>
  <si>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</si>
  <si>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</si>
  <si>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</si>
  <si>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</si>
  <si>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</si>
  <si>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</si>
  <si>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</si>
  <si>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</si>
  <si>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</si>
  <si>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</si>
  <si>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</si>
  <si>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</si>
  <si>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</si>
  <si>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</si>
  <si>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</si>
  <si>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</si>
  <si>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</si>
  <si>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</si>
  <si>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</si>
  <si>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</si>
  <si>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</si>
  <si>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</si>
  <si>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</si>
  <si>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</si>
  <si>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</si>
  <si>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</si>
  <si>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</si>
  <si>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</si>
  <si>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</si>
  <si>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</si>
  <si>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</si>
  <si>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</si>
  <si>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</si>
  <si>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</si>
  <si>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</si>
  <si>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</si>
  <si>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</si>
  <si>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</si>
  <si>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</si>
  <si>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</si>
  <si>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</si>
  <si>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</si>
  <si>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</si>
  <si>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</si>
  <si>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</si>
  <si>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</si>
  <si>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</si>
  <si>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</si>
  <si>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</si>
  <si>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</si>
  <si>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</si>
  <si>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</si>
  <si>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</si>
  <si>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</si>
  <si>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</si>
  <si>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</si>
  <si>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</si>
  <si>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</si>
  <si>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</si>
  <si>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</si>
  <si>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</si>
  <si>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</si>
  <si>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</si>
  <si>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</si>
  <si>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</si>
  <si>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</si>
  <si>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</si>
  <si>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</si>
  <si>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</si>
  <si>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</si>
  <si>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</si>
  <si>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</si>
  <si>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</si>
  <si>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</si>
  <si>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</si>
  <si>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</si>
  <si>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</si>
  <si>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</si>
  <si>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</si>
  <si>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</si>
  <si>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</si>
  <si>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</si>
  <si>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</si>
  <si>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</si>
  <si>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</si>
  <si>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</si>
  <si>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</si>
  <si>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</si>
  <si>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</si>
  <si>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</si>
  <si>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</si>
  <si>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</si>
  <si>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</si>
  <si>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</si>
  <si>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</si>
  <si>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</si>
  <si>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</si>
  <si>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</si>
  <si>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</si>
  <si>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</si>
  <si>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</si>
  <si>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</si>
  <si>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</si>
  <si>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</si>
  <si>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</si>
  <si>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</si>
  <si>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</si>
  <si>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</si>
  <si>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</si>
  <si>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</si>
  <si>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</si>
  <si>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</si>
  <si>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</si>
  <si>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</si>
  <si>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</si>
  <si>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</si>
  <si>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</si>
  <si>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</si>
  <si>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</si>
  <si>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</si>
  <si>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</si>
  <si>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</si>
  <si>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</si>
  <si>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</si>
  <si>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</si>
  <si>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</si>
  <si>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</si>
  <si>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</si>
  <si>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</si>
  <si>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</si>
  <si>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</si>
  <si>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</si>
  <si>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</si>
  <si>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</si>
  <si>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</si>
  <si>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</si>
  <si>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</si>
  <si>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</si>
  <si>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</si>
  <si>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</si>
  <si>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</si>
  <si>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</si>
  <si>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</si>
  <si>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</si>
  <si>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</si>
  <si>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</si>
  <si>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</si>
  <si>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</si>
  <si>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</si>
  <si>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</si>
  <si>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</si>
  <si>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</si>
  <si>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</si>
  <si>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</si>
  <si>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</si>
  <si>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</si>
  <si>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</si>
  <si>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</si>
  <si>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</si>
  <si>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</si>
  <si>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</si>
  <si>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</si>
  <si>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</si>
  <si>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</si>
  <si>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</si>
  <si>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</si>
  <si>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</si>
  <si>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</si>
  <si>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</si>
  <si>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</si>
  <si>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</si>
  <si>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</si>
  <si>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</si>
  <si>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</si>
  <si>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</si>
  <si>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</si>
  <si>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</si>
  <si>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</si>
  <si>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</si>
  <si>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</si>
  <si>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</si>
  <si>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</si>
  <si>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</si>
  <si>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</si>
  <si>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</si>
  <si>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</si>
  <si>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</si>
  <si>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</si>
  <si>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</si>
  <si>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</si>
  <si>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</si>
  <si>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</si>
  <si>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</si>
  <si>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</si>
  <si>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</si>
  <si>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</si>
  <si>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</si>
  <si>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</si>
  <si>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</si>
  <si>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</si>
  <si>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</si>
  <si>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</si>
  <si>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</si>
  <si>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</si>
  <si>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</si>
  <si>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</si>
  <si>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</si>
  <si>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</si>
  <si>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</si>
  <si>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</si>
  <si>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</si>
  <si>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</si>
  <si>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</si>
  <si>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</si>
  <si>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</si>
  <si>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</si>
  <si>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</si>
  <si>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</si>
  <si>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</si>
  <si>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</si>
  <si>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</si>
  <si>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</si>
  <si>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</si>
  <si>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</si>
  <si>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</si>
  <si>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</si>
  <si>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</si>
  <si>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</si>
  <si>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</si>
  <si>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</si>
  <si>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</si>
  <si>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</si>
  <si>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</si>
  <si>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</si>
  <si>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</si>
  <si>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</si>
  <si>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</si>
  <si>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</si>
  <si>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</si>
  <si>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</si>
  <si>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</si>
  <si>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</si>
  <si>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</si>
  <si>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</si>
  <si>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</si>
  <si>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</si>
  <si>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</si>
  <si>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</si>
  <si>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</si>
  <si>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</si>
  <si>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</si>
  <si>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</si>
  <si>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</si>
  <si>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</si>
  <si>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</si>
  <si>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</si>
  <si>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</si>
  <si>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</si>
  <si>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</si>
  <si>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</si>
  <si>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</si>
  <si>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</si>
  <si>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</si>
  <si>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</si>
  <si>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</si>
  <si>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</si>
  <si>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</si>
  <si>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</si>
  <si>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</si>
  <si>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</si>
  <si>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</si>
  <si>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</si>
  <si>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</si>
  <si>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</si>
  <si>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</si>
  <si>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</si>
  <si>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</si>
  <si>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</si>
  <si>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</si>
  <si>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</si>
  <si>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</si>
  <si>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</si>
  <si>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</si>
  <si>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</si>
  <si>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</si>
  <si>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</si>
  <si>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</si>
  <si>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</si>
  <si>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</si>
  <si>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</si>
  <si>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</si>
  <si>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</si>
  <si>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</si>
  <si>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</si>
  <si>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</si>
  <si>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</si>
  <si>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</si>
  <si>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</si>
  <si>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</si>
  <si>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</si>
  <si>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</si>
  <si>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</si>
  <si>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</si>
  <si>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</si>
  <si>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</si>
  <si>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</si>
  <si>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</si>
  <si>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</si>
  <si>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</si>
  <si>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</si>
  <si>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</si>
  <si>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</si>
  <si>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</si>
  <si>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</si>
  <si>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</si>
  <si>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</si>
  <si>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</si>
  <si>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</si>
  <si>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</si>
  <si>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</si>
  <si>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</si>
  <si>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</si>
  <si>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</si>
  <si>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</si>
  <si>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</si>
  <si>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</si>
  <si>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</si>
  <si>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</si>
  <si>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</si>
  <si>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</si>
  <si>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</si>
  <si>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</si>
  <si>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</si>
  <si>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</si>
  <si>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</si>
  <si>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</si>
  <si>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</si>
  <si>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</si>
  <si>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</si>
  <si>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</si>
  <si>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</si>
  <si>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</si>
  <si>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</si>
  <si>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</si>
  <si>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</si>
  <si>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</si>
  <si>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</si>
  <si>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</si>
  <si>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</si>
  <si>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</si>
  <si>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</si>
  <si>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</si>
  <si>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</si>
  <si>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</si>
  <si>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</si>
  <si>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</si>
  <si>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</si>
  <si>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</si>
  <si>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</si>
  <si>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</si>
  <si>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</si>
  <si>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</si>
  <si>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</si>
  <si>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</si>
  <si>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</si>
  <si>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</si>
  <si>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</si>
  <si>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</si>
  <si>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</si>
  <si>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</si>
  <si>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</si>
  <si>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</si>
  <si>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</si>
  <si>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</si>
  <si>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</si>
  <si>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</si>
  <si>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</si>
  <si>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</si>
  <si>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</si>
  <si>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</si>
  <si>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</si>
  <si>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</si>
  <si>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</si>
  <si>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</si>
  <si>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</si>
  <si>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</si>
  <si>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</si>
  <si>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</si>
  <si>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</si>
  <si>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</si>
  <si>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</si>
  <si>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</si>
  <si>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</si>
  <si>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</si>
  <si>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</si>
  <si>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</si>
  <si>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</si>
  <si>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</si>
  <si>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</si>
  <si>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</si>
  <si>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</si>
  <si>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</si>
  <si>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</si>
  <si>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</si>
  <si>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</si>
  <si>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</si>
  <si>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</si>
  <si>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</si>
  <si>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</si>
  <si>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</si>
  <si>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</si>
  <si>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</si>
  <si>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</si>
  <si>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</si>
  <si>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</si>
  <si>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</si>
  <si>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</si>
  <si>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</si>
  <si>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</si>
  <si>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</si>
  <si>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</si>
  <si>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</si>
  <si>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</si>
  <si>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</si>
  <si>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</si>
  <si>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</si>
  <si>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</si>
  <si>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</si>
  <si>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</si>
  <si>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</si>
  <si>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</si>
  <si>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</si>
  <si>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</si>
  <si>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</si>
  <si>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</si>
  <si>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</si>
  <si>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</si>
  <si>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</si>
  <si>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</si>
  <si>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</si>
  <si>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</si>
  <si>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</si>
  <si>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</si>
  <si>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</si>
  <si>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</si>
  <si>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</si>
  <si>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</si>
  <si>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</si>
  <si>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</si>
  <si>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</si>
  <si>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</si>
  <si>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</si>
  <si>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</si>
  <si>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</si>
  <si>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</si>
  <si>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</si>
  <si>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</si>
  <si>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</si>
  <si>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</si>
  <si>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</si>
  <si>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</si>
  <si>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</si>
  <si>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</si>
  <si>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</si>
  <si>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</si>
  <si>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</si>
  <si>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</si>
  <si>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</si>
  <si>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</si>
  <si>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</si>
  <si>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</si>
  <si>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</si>
  <si>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</si>
  <si>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</si>
  <si>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</si>
  <si>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</si>
  <si>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</si>
  <si>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</si>
  <si>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</si>
  <si>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</si>
  <si>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</si>
  <si>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</si>
  <si>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</si>
  <si>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</si>
  <si>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</si>
  <si>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</si>
  <si>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</si>
  <si>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</si>
  <si>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</si>
  <si>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</si>
  <si>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</si>
  <si>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</si>
  <si>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</si>
  <si>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</si>
  <si>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</si>
  <si>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</si>
  <si>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</si>
  <si>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</si>
  <si>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</si>
  <si>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</si>
  <si>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</si>
  <si>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</si>
  <si>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</si>
  <si>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</si>
  <si>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</si>
  <si>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</si>
  <si>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</si>
  <si>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</si>
  <si>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</si>
  <si>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</si>
  <si>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</si>
  <si>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</si>
  <si>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</si>
  <si>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</si>
  <si>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</si>
  <si>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</si>
  <si>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</si>
  <si>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</si>
  <si>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</si>
  <si>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</si>
  <si>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</si>
  <si>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</si>
  <si>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</si>
  <si>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</si>
  <si>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</si>
  <si>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</si>
  <si>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</si>
  <si>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</si>
  <si>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</si>
  <si>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</si>
  <si>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</si>
  <si>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</si>
  <si>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</si>
  <si>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</si>
  <si>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</si>
  <si>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</si>
  <si>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</si>
  <si>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</si>
  <si>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</si>
  <si>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</si>
  <si>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</si>
  <si>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</si>
  <si>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</si>
  <si>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</si>
  <si>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</si>
  <si>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</si>
  <si>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</si>
  <si>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</si>
  <si>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</si>
  <si>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</si>
  <si>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</si>
  <si>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</si>
  <si>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</si>
  <si>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</si>
  <si>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</si>
  <si>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</si>
  <si>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</si>
  <si>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</si>
  <si>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</si>
  <si>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</si>
  <si>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</si>
  <si>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</si>
  <si>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</si>
  <si>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</si>
  <si>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</si>
  <si>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</si>
  <si>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</si>
  <si>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</si>
  <si>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</si>
  <si>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</si>
  <si>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</si>
  <si>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</si>
  <si>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</si>
  <si>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</si>
  <si>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</si>
  <si>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</si>
  <si>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</si>
  <si>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</si>
  <si>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</si>
  <si>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</si>
  <si>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</si>
  <si>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</si>
  <si>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</si>
  <si>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</si>
  <si>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</si>
  <si>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</si>
  <si>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</si>
  <si>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</si>
  <si>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</si>
  <si>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</si>
  <si>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</si>
  <si>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</si>
  <si>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</si>
  <si>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</si>
  <si>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</si>
  <si>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</si>
  <si>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</si>
  <si>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</si>
  <si>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</si>
  <si>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</si>
  <si>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</si>
  <si>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</si>
  <si>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</si>
  <si>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</si>
  <si>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</si>
  <si>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</si>
  <si>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</si>
  <si>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</si>
  <si>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</si>
  <si>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</si>
  <si>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</si>
  <si>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</si>
  <si>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</si>
  <si>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</si>
  <si>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</si>
  <si>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</si>
  <si>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</si>
  <si>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</si>
  <si>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</si>
  <si>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</si>
  <si>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</si>
  <si>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</si>
  <si>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</si>
  <si>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</si>
  <si>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</si>
  <si>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</si>
  <si>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</si>
  <si>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</si>
  <si>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</si>
  <si>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</si>
  <si>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</si>
  <si>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</si>
  <si>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</si>
  <si>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</si>
  <si>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</si>
  <si>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</si>
  <si>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</si>
  <si>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</si>
  <si>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</si>
  <si>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</si>
  <si>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</si>
  <si>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</si>
  <si>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</si>
  <si>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</si>
  <si>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</si>
  <si>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</si>
  <si>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</si>
  <si>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</si>
  <si>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</si>
  <si>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</si>
  <si>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</si>
  <si>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</si>
  <si>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</si>
  <si>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</si>
  <si>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</si>
  <si>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</si>
  <si>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</si>
  <si>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</si>
  <si>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</si>
  <si>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</si>
  <si>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</si>
  <si>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</si>
  <si>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</si>
  <si>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</si>
  <si>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</si>
  <si>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</si>
  <si>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</si>
  <si>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</si>
  <si>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</si>
  <si>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</si>
  <si>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</si>
  <si>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</si>
  <si>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</si>
  <si>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</si>
  <si>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</si>
  <si>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</si>
  <si>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</si>
  <si>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</si>
  <si>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</si>
  <si>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</si>
  <si>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</si>
  <si>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</si>
  <si>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</si>
  <si>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</si>
  <si>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</si>
  <si>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</si>
  <si>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</si>
  <si>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</si>
  <si>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</si>
  <si>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</si>
  <si>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</si>
  <si>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</si>
  <si>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</si>
  <si>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</si>
  <si>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</si>
  <si>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</si>
  <si>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</si>
  <si>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</si>
  <si>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</si>
  <si>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</si>
  <si>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</si>
  <si>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</si>
  <si>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</si>
  <si>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</si>
  <si>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</si>
  <si>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</si>
  <si>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</si>
  <si>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</si>
  <si>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</si>
  <si>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</si>
  <si>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</si>
  <si>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</si>
  <si>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</si>
  <si>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</si>
  <si>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</si>
  <si>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</si>
  <si>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</si>
  <si>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</si>
  <si>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</si>
  <si>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</si>
  <si>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</si>
  <si>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</si>
  <si>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</si>
  <si>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</si>
  <si>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</si>
  <si>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</si>
  <si>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</si>
  <si>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</si>
  <si>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</si>
  <si>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</si>
  <si>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</si>
  <si>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</si>
  <si>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</si>
  <si>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</si>
  <si>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</si>
  <si>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</si>
  <si>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</si>
  <si>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</si>
  <si>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</si>
  <si>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</si>
  <si>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</si>
  <si>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</si>
  <si>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</si>
  <si>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</si>
  <si>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</si>
  <si>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</si>
  <si>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</si>
  <si>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</si>
  <si>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</si>
  <si>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</si>
  <si>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</si>
  <si>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</si>
  <si>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</si>
  <si>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</si>
  <si>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</si>
  <si>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</si>
  <si>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</si>
  <si>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</si>
  <si>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</si>
  <si>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</si>
  <si>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</si>
  <si>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</si>
  <si>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</si>
  <si>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</si>
  <si>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</si>
  <si>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</si>
  <si>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</si>
  <si>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</si>
  <si>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</si>
  <si>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</si>
  <si>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</si>
  <si>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</si>
  <si>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</si>
  <si>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</si>
  <si>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</si>
  <si>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</si>
  <si>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</si>
  <si>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</si>
  <si>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</si>
  <si>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</si>
  <si>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</si>
  <si>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</si>
  <si>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</si>
  <si>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</si>
  <si>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</si>
  <si>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</si>
  <si>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</si>
  <si>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</si>
  <si>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</si>
  <si>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</si>
  <si>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</si>
  <si>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</si>
  <si>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</si>
  <si>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</si>
  <si>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</si>
  <si>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</si>
  <si>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</si>
  <si>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</si>
  <si>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</si>
  <si>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</si>
  <si>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</si>
  <si>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</si>
  <si>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</si>
  <si>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</si>
  <si>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</si>
  <si>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</si>
  <si>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</si>
  <si>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</si>
  <si>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</si>
  <si>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</si>
  <si>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</si>
  <si>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</si>
  <si>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</si>
  <si>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</si>
  <si>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</si>
  <si>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</si>
  <si>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</si>
  <si>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</si>
  <si>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</si>
  <si>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</si>
  <si>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</si>
  <si>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</si>
  <si>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</si>
  <si>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</si>
  <si>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</si>
  <si>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</si>
  <si>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</si>
  <si>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</si>
  <si>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</si>
  <si>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</si>
  <si>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</si>
  <si>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</si>
  <si>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</si>
  <si>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</si>
  <si>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</si>
  <si>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</si>
  <si>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</si>
  <si>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</si>
  <si>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</si>
  <si>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</si>
  <si>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</si>
  <si>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</si>
  <si>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</si>
  <si>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</si>
  <si>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</si>
  <si>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</si>
  <si>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</si>
  <si>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</si>
  <si>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</si>
  <si>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</si>
  <si>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</si>
  <si>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</si>
  <si>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</si>
  <si>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</si>
  <si>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</si>
  <si>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</si>
  <si>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</si>
  <si>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</si>
  <si>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</si>
  <si>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</si>
  <si>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</si>
  <si>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</si>
  <si>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</si>
  <si>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</si>
  <si>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</si>
  <si>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</si>
  <si>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</si>
  <si>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</si>
  <si>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</si>
  <si>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</si>
  <si>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</si>
  <si>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</si>
  <si>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</si>
  <si>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</si>
  <si>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</si>
  <si>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</si>
  <si>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</si>
  <si>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</si>
  <si>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</si>
  <si>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</si>
  <si>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</si>
  <si>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</si>
  <si>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</si>
  <si>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</si>
  <si>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</si>
  <si>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</si>
  <si>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</si>
  <si>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</si>
  <si>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</si>
  <si>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</si>
  <si>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</si>
  <si>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</si>
  <si>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</si>
  <si>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</si>
  <si>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</si>
  <si>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</si>
  <si>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</si>
  <si>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</si>
  <si>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</si>
  <si>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</si>
  <si>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</si>
  <si>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</si>
  <si>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</si>
  <si>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</si>
  <si>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</si>
  <si>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</si>
  <si>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</si>
  <si>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</si>
  <si>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</si>
  <si>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</si>
  <si>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</si>
  <si>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</si>
  <si>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</si>
  <si>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</si>
  <si>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</si>
  <si>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</si>
  <si>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</si>
  <si>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</si>
  <si>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</si>
  <si>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</si>
  <si>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</si>
  <si>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</si>
  <si>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</si>
  <si>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</si>
  <si>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</si>
  <si>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</si>
  <si>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</si>
  <si>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</si>
  <si>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</si>
  <si>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</si>
  <si>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</si>
  <si>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</si>
  <si>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</si>
  <si>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</si>
  <si>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</si>
  <si>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</si>
  <si>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</si>
  <si>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</si>
  <si>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</si>
  <si>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</si>
  <si>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</si>
  <si>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</si>
  <si>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</si>
  <si>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</si>
  <si>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</si>
  <si>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</si>
  <si>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</si>
  <si>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</si>
  <si>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</si>
  <si>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</si>
  <si>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</si>
  <si>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</si>
  <si>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</si>
  <si>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</si>
  <si>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</si>
  <si>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</si>
  <si>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</si>
  <si>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</si>
  <si>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</si>
  <si>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</si>
  <si>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</si>
  <si>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</si>
  <si>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</si>
  <si>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</si>
  <si>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</si>
  <si>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</si>
  <si>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</si>
  <si>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</si>
  <si>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</si>
  <si>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</si>
  <si>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</si>
  <si>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</si>
  <si>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</si>
  <si>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</si>
  <si>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</si>
  <si>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</si>
  <si>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</si>
  <si>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</si>
  <si>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</si>
  <si>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</si>
  <si>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</si>
  <si>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</si>
  <si>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</si>
  <si>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</si>
  <si>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</si>
  <si>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</si>
  <si>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</si>
  <si>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</si>
  <si>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</si>
  <si>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</si>
  <si>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</si>
  <si>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</si>
  <si>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</si>
  <si>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</si>
  <si>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</si>
  <si>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</si>
  <si>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</si>
  <si>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</si>
  <si>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</si>
  <si>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</si>
  <si>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</si>
  <si>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</si>
  <si>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</si>
  <si>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</si>
  <si>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</si>
  <si>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</si>
  <si>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</si>
  <si>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</si>
  <si>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</si>
  <si>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</si>
  <si>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</si>
  <si>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</si>
  <si>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</si>
  <si>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</si>
  <si>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</si>
  <si>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</si>
  <si>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</si>
  <si>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</si>
  <si>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</si>
  <si>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</si>
  <si>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</si>
  <si>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</si>
  <si>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</si>
  <si>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</si>
  <si>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</si>
  <si>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</si>
  <si>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</si>
  <si>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</si>
  <si>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</si>
  <si>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</si>
  <si>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</si>
  <si>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</si>
  <si>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</si>
  <si>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</si>
  <si>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</si>
  <si>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</si>
  <si>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</si>
  <si>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</si>
  <si>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</si>
  <si>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</si>
  <si>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</si>
  <si>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</si>
  <si>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</si>
  <si>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</si>
  <si>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</si>
  <si>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</si>
  <si>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</si>
  <si>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</si>
  <si>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</si>
  <si>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</si>
  <si>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</si>
  <si>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</si>
  <si>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</si>
  <si>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</si>
  <si>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</si>
  <si>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</si>
  <si>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</si>
  <si>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</si>
  <si>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</si>
  <si>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</si>
  <si>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</si>
  <si>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</si>
  <si>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</si>
  <si>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</si>
  <si>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</si>
  <si>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</si>
  <si>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</si>
  <si>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</si>
  <si>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</si>
  <si>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</si>
  <si>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</si>
  <si>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</si>
  <si>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</si>
  <si>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</si>
  <si>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</si>
  <si>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</si>
  <si>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</si>
  <si>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</si>
  <si>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</si>
  <si>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</si>
  <si>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</si>
  <si>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</si>
  <si>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</si>
  <si>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</si>
  <si>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</si>
  <si>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</si>
  <si>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</si>
  <si>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</si>
  <si>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</si>
  <si>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</si>
  <si>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</si>
  <si>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</si>
  <si>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</si>
  <si>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</si>
  <si>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</si>
  <si>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</si>
  <si>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</si>
  <si>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</si>
  <si>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</si>
  <si>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</si>
  <si>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</si>
  <si>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</si>
  <si>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</si>
  <si>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</si>
  <si>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</si>
  <si>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</si>
  <si>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</si>
  <si>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</si>
  <si>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</si>
  <si>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</si>
  <si>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</si>
  <si>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</si>
  <si>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</si>
  <si>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</si>
  <si>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</si>
  <si>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</si>
  <si>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</si>
  <si>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</si>
  <si>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</si>
  <si>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</si>
  <si>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</si>
  <si>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</si>
  <si>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</si>
  <si>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</si>
  <si>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</si>
  <si>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</si>
  <si>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</si>
  <si>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</si>
  <si>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</si>
  <si>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</si>
  <si>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</si>
  <si>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</si>
  <si>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</si>
  <si>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</si>
  <si>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</si>
  <si>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</si>
  <si>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</si>
  <si>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</si>
  <si>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</si>
  <si>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</si>
  <si>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</si>
  <si>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</si>
  <si>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</si>
  <si>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</si>
  <si>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</si>
  <si>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</si>
  <si>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</si>
  <si>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</si>
  <si>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</si>
  <si>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</si>
  <si>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</si>
  <si>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</si>
  <si>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</si>
  <si>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</si>
  <si>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</si>
  <si>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</si>
  <si>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</si>
  <si>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</si>
  <si>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</si>
  <si>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</si>
  <si>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</si>
  <si>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</si>
  <si>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</si>
  <si>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</si>
  <si>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</si>
  <si>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</si>
  <si>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</si>
  <si>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</si>
  <si>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</si>
  <si>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</si>
  <si>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</si>
  <si>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</si>
  <si>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</si>
  <si>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</si>
  <si>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</si>
  <si>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</si>
  <si>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</si>
  <si>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</si>
  <si>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</si>
  <si>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</si>
  <si>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</si>
  <si>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</si>
  <si>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</si>
  <si>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</si>
  <si>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</si>
  <si>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</si>
  <si>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</si>
  <si>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</si>
  <si>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</si>
  <si>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</si>
  <si>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</si>
  <si>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</si>
  <si>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</si>
  <si>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</si>
  <si>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</si>
  <si>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</si>
  <si>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</si>
  <si>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</si>
  <si>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</si>
  <si>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</si>
  <si>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</si>
  <si>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</si>
  <si>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</si>
  <si>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</si>
  <si>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</si>
  <si>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</si>
  <si>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</si>
  <si>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</si>
  <si>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</si>
  <si>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</si>
  <si>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</si>
  <si>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</si>
  <si>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</si>
  <si>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</si>
  <si>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</si>
  <si>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</si>
  <si>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</si>
  <si>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</si>
  <si>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</si>
  <si>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</si>
  <si>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</si>
  <si>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</si>
  <si>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</si>
  <si>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</si>
  <si>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</si>
  <si>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</si>
  <si>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</si>
  <si>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</si>
  <si>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</si>
  <si>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</si>
  <si>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</si>
  <si>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</si>
  <si>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</si>
  <si>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</si>
  <si>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</si>
  <si>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</si>
  <si>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</si>
  <si>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</si>
  <si>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</si>
  <si>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</si>
  <si>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</si>
  <si>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</si>
  <si>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</si>
  <si>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</si>
  <si>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</si>
  <si>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</si>
  <si>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</si>
  <si>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</si>
  <si>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</si>
  <si>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</si>
  <si>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</si>
  <si>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</si>
  <si>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</si>
  <si>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</si>
  <si>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</si>
  <si>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</si>
  <si>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</si>
  <si>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</si>
  <si>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</si>
  <si>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</si>
  <si>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</si>
  <si>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</si>
  <si>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</si>
  <si>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</si>
  <si>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</si>
  <si>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</si>
  <si>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</si>
  <si>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</si>
  <si>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</si>
  <si>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</si>
  <si>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</si>
  <si>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</si>
  <si>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</si>
  <si>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</si>
  <si>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</si>
  <si>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</si>
  <si>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</si>
  <si>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</si>
  <si>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</si>
  <si>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</si>
  <si>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</si>
  <si>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</si>
  <si>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</si>
  <si>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</si>
  <si>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</si>
  <si>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</si>
  <si>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</si>
  <si>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</si>
  <si>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</si>
  <si>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</si>
  <si>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</si>
  <si>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</si>
  <si>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</si>
  <si>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</si>
  <si>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</si>
  <si>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</si>
  <si>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</si>
  <si>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</si>
  <si>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</si>
  <si>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</si>
  <si>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</si>
  <si>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</si>
  <si>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</si>
  <si>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</si>
  <si>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</si>
  <si>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</si>
  <si>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</si>
  <si>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</si>
  <si>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</si>
  <si>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</si>
  <si>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</si>
  <si>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</si>
  <si>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</si>
  <si>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</si>
  <si>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</si>
  <si>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</si>
  <si>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</si>
  <si>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</si>
  <si>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</si>
  <si>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</si>
  <si>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</si>
  <si>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</si>
  <si>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</si>
  <si>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</si>
  <si>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</si>
  <si>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</si>
  <si>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</si>
  <si>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</si>
  <si>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</si>
  <si>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</si>
  <si>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</si>
  <si>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</si>
  <si>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</si>
  <si>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</si>
  <si>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</si>
  <si>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</si>
  <si>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</si>
  <si>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</si>
  <si>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</si>
  <si>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</si>
  <si>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</si>
  <si>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</si>
  <si>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</si>
  <si>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</si>
  <si>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</si>
  <si>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</si>
  <si>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</si>
  <si>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</si>
  <si>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</si>
  <si>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</si>
  <si>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</si>
  <si>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</si>
  <si>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</si>
  <si>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</si>
  <si>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</si>
  <si>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</si>
  <si>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</si>
  <si>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</si>
  <si>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</si>
  <si>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</si>
  <si>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</si>
  <si>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</si>
  <si>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</si>
  <si>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</si>
  <si>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</si>
  <si>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</si>
  <si>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</si>
  <si>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</si>
  <si>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</si>
  <si>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</si>
  <si>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</si>
  <si>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</si>
  <si>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</si>
  <si>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</si>
  <si>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</si>
  <si>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</si>
  <si>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</si>
  <si>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</si>
  <si>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</si>
  <si>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</si>
  <si>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</si>
  <si>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</si>
  <si>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</si>
  <si>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</si>
  <si>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</si>
  <si>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</si>
  <si>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</si>
  <si>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</si>
  <si>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</si>
  <si>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</si>
  <si>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</si>
  <si>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</si>
  <si>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</si>
  <si>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</si>
  <si>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</si>
  <si>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</si>
  <si>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</si>
  <si>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</si>
  <si>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</si>
  <si>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</si>
  <si>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</si>
  <si>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</si>
  <si>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</si>
  <si>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</si>
  <si>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</si>
  <si>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</si>
  <si>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</si>
  <si>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</si>
  <si>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</si>
  <si>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</si>
  <si>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</si>
  <si>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</si>
  <si>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</si>
  <si>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</si>
  <si>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</si>
  <si>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</si>
  <si>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</si>
  <si>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</si>
  <si>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</si>
  <si>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</si>
  <si>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</si>
  <si>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</si>
  <si>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</si>
  <si>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</si>
  <si>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</si>
  <si>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</si>
  <si>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</si>
  <si>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</si>
  <si>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</si>
  <si>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</si>
  <si>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</si>
  <si>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</si>
  <si>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</si>
  <si>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</si>
  <si>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</si>
  <si>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</si>
  <si>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</si>
  <si>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</si>
  <si>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</si>
  <si>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</si>
  <si>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</si>
  <si>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</si>
  <si>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</si>
  <si>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</si>
  <si>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</si>
  <si>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</si>
  <si>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</si>
  <si>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</si>
  <si>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</si>
  <si>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</si>
  <si>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</si>
  <si>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</si>
  <si>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</si>
  <si>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</si>
  <si>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</si>
  <si>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</si>
  <si>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</si>
  <si>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</si>
  <si>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</si>
  <si>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</si>
  <si>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</si>
  <si>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</si>
  <si>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</si>
  <si>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</si>
  <si>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</si>
  <si>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</si>
  <si>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</si>
  <si>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</si>
  <si>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</si>
  <si>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</si>
  <si>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</si>
  <si>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</si>
  <si>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</si>
  <si>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</si>
  <si>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</si>
  <si>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</si>
  <si>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</si>
  <si>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</si>
  <si>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</si>
  <si>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</si>
  <si>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</si>
  <si>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</si>
  <si>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</si>
  <si>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</si>
  <si>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</si>
  <si>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</si>
  <si>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</si>
  <si>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</si>
  <si>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</si>
  <si>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</si>
  <si>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</si>
  <si>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</si>
  <si>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</si>
  <si>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</si>
  <si>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</si>
  <si>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</si>
  <si>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</si>
  <si>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</si>
  <si>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</si>
  <si>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</si>
  <si>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</si>
  <si>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</si>
  <si>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</si>
  <si>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</si>
  <si>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</si>
  <si>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</si>
  <si>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</si>
  <si>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</si>
  <si>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</si>
  <si>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</si>
  <si>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</si>
  <si>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</si>
  <si>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</si>
  <si>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</si>
  <si>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</si>
  <si>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</si>
  <si>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</si>
  <si>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</si>
  <si>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</si>
  <si>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</si>
  <si>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</si>
  <si>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</si>
  <si>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</si>
  <si>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</si>
  <si>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</si>
  <si>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</si>
  <si>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</si>
  <si>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</si>
  <si>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</si>
  <si>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</si>
  <si>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</si>
  <si>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</si>
  <si>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</si>
  <si>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</si>
  <si>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</si>
  <si>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</si>
  <si>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</si>
  <si>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</si>
  <si>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</si>
  <si>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</si>
  <si>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</si>
  <si>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</si>
  <si>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</si>
  <si>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</si>
  <si>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</si>
  <si>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</si>
  <si>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</si>
  <si>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</si>
  <si>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</si>
  <si>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</si>
  <si>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</si>
  <si>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</si>
  <si>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</si>
  <si>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</si>
  <si>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</si>
  <si>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</si>
  <si>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</si>
  <si>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</si>
  <si>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</si>
  <si>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</si>
  <si>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</si>
  <si>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</si>
  <si>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</si>
  <si>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</si>
  <si>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</si>
  <si>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</si>
  <si>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</si>
  <si>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</si>
  <si>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</si>
  <si>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</si>
  <si>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</si>
  <si>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</si>
  <si>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</si>
  <si>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</si>
  <si>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</si>
  <si>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</si>
  <si>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</si>
  <si>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</si>
  <si>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</si>
  <si>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</si>
  <si>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</si>
  <si>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</si>
  <si>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</si>
  <si>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</si>
  <si>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</si>
  <si>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</si>
  <si>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</si>
  <si>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</si>
  <si>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</si>
  <si>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</si>
  <si>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</si>
  <si>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</si>
  <si>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</si>
  <si>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</si>
  <si>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</si>
  <si>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</si>
  <si>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</si>
  <si>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</si>
  <si>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</si>
  <si>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</si>
  <si>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</si>
  <si>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</si>
  <si>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</si>
  <si>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</si>
  <si>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</si>
  <si>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</si>
  <si>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</si>
  <si>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</si>
  <si>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</si>
  <si>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</si>
  <si>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</si>
  <si>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</si>
  <si>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</si>
  <si>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</si>
  <si>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</si>
  <si>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</si>
  <si>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</si>
  <si>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</si>
  <si>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</si>
  <si>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</si>
  <si>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</si>
  <si>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</si>
  <si>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</si>
  <si>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</si>
  <si>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</si>
  <si>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</si>
  <si>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</si>
  <si>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</si>
  <si>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</si>
  <si>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</si>
  <si>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</si>
  <si>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</si>
  <si>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</si>
  <si>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</si>
  <si>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</si>
  <si>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</si>
  <si>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</si>
  <si>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</si>
  <si>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</si>
  <si>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</si>
  <si>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</si>
  <si>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</si>
  <si>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</si>
  <si>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</si>
  <si>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</si>
  <si>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</si>
  <si>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</si>
  <si>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</si>
  <si>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</si>
  <si>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</si>
  <si>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</si>
  <si>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</si>
  <si>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</si>
  <si>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</si>
  <si>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</si>
  <si>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</si>
  <si>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</si>
  <si>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</si>
  <si>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</si>
  <si>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</si>
  <si>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</si>
  <si>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</si>
  <si>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</si>
  <si>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</si>
  <si>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</si>
  <si>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</si>
  <si>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</si>
  <si>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</si>
  <si>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</si>
  <si>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</si>
  <si>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</si>
  <si>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</si>
  <si>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</si>
  <si>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</si>
  <si>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</si>
  <si>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</si>
  <si>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</si>
  <si>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</si>
  <si>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</si>
  <si>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</si>
  <si>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</si>
  <si>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</si>
  <si>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</si>
  <si>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</si>
  <si>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</si>
  <si>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</si>
  <si>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</si>
  <si>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</si>
  <si>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</si>
  <si>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</si>
  <si>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</si>
  <si>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</si>
  <si>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</si>
  <si>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</si>
  <si>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</si>
  <si>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</si>
  <si>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</si>
  <si>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</si>
  <si>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</si>
  <si>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</si>
  <si>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</si>
  <si>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</si>
  <si>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</si>
  <si>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</si>
  <si>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</si>
  <si>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</si>
  <si>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</si>
  <si>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</si>
  <si>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</si>
  <si>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</si>
  <si>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</si>
  <si>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</si>
  <si>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</si>
  <si>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</si>
  <si>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</si>
  <si>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</si>
  <si>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</si>
  <si>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</si>
  <si>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</si>
  <si>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</si>
  <si>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</si>
  <si>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</si>
  <si>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</si>
  <si>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</si>
  <si>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</si>
  <si>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</si>
  <si>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</si>
  <si>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</si>
  <si>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</si>
  <si>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</si>
  <si>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</si>
  <si>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</si>
  <si>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</si>
  <si>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</si>
  <si>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</si>
  <si>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</si>
  <si>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</si>
  <si>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</si>
  <si>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</si>
  <si>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</si>
  <si>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</si>
  <si>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</si>
  <si>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</si>
  <si>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</si>
  <si>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</si>
  <si>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</si>
  <si>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</si>
  <si>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</si>
  <si>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</si>
  <si>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</si>
  <si>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</si>
  <si>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</si>
  <si>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</si>
  <si>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</si>
  <si>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</si>
  <si>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</si>
  <si>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</si>
  <si>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</si>
  <si>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</si>
  <si>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</si>
  <si>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</si>
  <si>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</si>
  <si>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</si>
  <si>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</si>
  <si>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</si>
  <si>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</si>
  <si>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</si>
  <si>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</si>
  <si>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</si>
  <si>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</si>
  <si>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</si>
  <si>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</si>
  <si>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</si>
  <si>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</si>
  <si>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</si>
  <si>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</si>
  <si>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</si>
  <si>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</si>
  <si>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</si>
  <si>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</si>
  <si>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</si>
  <si>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</si>
  <si>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</si>
  <si>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</si>
  <si>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</si>
  <si>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</si>
  <si>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</si>
  <si>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</si>
  <si>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</si>
  <si>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</si>
  <si>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</si>
  <si>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</si>
  <si>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</si>
  <si>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</si>
  <si>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</si>
  <si>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</si>
  <si>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</si>
  <si>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</si>
  <si>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</si>
  <si>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</si>
  <si>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</si>
  <si>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</si>
  <si>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</si>
  <si>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</si>
  <si>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</si>
  <si>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</si>
  <si>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</si>
  <si>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</si>
  <si>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</si>
  <si>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</si>
  <si>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</si>
  <si>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</si>
  <si>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</si>
  <si>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</si>
  <si>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</si>
  <si>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</si>
  <si>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</si>
  <si>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</si>
  <si>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</si>
  <si>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</si>
  <si>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</si>
  <si>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</si>
  <si>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</si>
  <si>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</si>
  <si>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</si>
  <si>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</si>
  <si>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</si>
  <si>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</si>
  <si>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</si>
  <si>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</si>
  <si>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</si>
  <si>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</si>
  <si>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</si>
  <si>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</si>
  <si>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</si>
  <si>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</si>
  <si>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</si>
  <si>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</si>
  <si>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</si>
  <si>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</si>
  <si>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</si>
  <si>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</si>
  <si>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</si>
  <si>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</si>
  <si>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</si>
  <si>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</si>
  <si>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</si>
  <si>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</si>
  <si>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</si>
  <si>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</si>
  <si>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</si>
  <si>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</si>
  <si>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</si>
  <si>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</si>
  <si>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</si>
  <si>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</si>
  <si>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</si>
  <si>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</si>
  <si>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</si>
  <si>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</si>
  <si>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</si>
  <si>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</si>
  <si>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</si>
  <si>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</si>
  <si>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</si>
  <si>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</si>
  <si>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</si>
  <si>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</si>
  <si>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</si>
  <si>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</si>
  <si>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</si>
  <si>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</si>
  <si>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</si>
  <si>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</si>
  <si>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</si>
  <si>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</si>
  <si>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</si>
  <si>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</si>
  <si>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</si>
  <si>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</si>
  <si>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</si>
  <si>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</si>
  <si>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</si>
  <si>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</si>
  <si>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</si>
  <si>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</si>
  <si>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</si>
  <si>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</si>
  <si>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</si>
  <si>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</si>
  <si>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</si>
  <si>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</si>
  <si>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</si>
  <si>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</si>
  <si>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</si>
  <si>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</si>
  <si>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</si>
  <si>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</si>
  <si>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</si>
  <si>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</si>
  <si>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</si>
  <si>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</si>
  <si>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</si>
  <si>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</si>
  <si>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</si>
  <si>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</si>
  <si>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</si>
  <si>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</si>
  <si>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</si>
  <si>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</si>
  <si>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</si>
  <si>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</si>
  <si>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</si>
  <si>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</si>
  <si>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</si>
  <si>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</si>
  <si>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</si>
  <si>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</si>
  <si>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</si>
  <si>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</si>
  <si>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</si>
  <si>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</si>
  <si>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</si>
  <si>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</si>
  <si>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</si>
  <si>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</si>
  <si>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</si>
  <si>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</si>
  <si>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</si>
  <si>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</si>
  <si>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</si>
  <si>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</si>
  <si>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</si>
  <si>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</si>
  <si>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</si>
  <si>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</si>
  <si>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</si>
  <si>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</si>
  <si>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</si>
  <si>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</si>
  <si>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</si>
  <si>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</si>
  <si>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</si>
  <si>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</si>
  <si>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</si>
  <si>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</si>
  <si>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</si>
  <si>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</si>
  <si>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</si>
  <si>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</si>
  <si>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</si>
  <si>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</si>
  <si>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</si>
  <si>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</si>
  <si>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</si>
  <si>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</si>
  <si>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</si>
  <si>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</si>
  <si>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</si>
  <si>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</si>
  <si>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</si>
  <si>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</si>
  <si>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</si>
  <si>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</si>
  <si>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</si>
  <si>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</si>
  <si>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</si>
  <si>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</si>
  <si>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</si>
  <si>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</si>
  <si>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</si>
  <si>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</si>
  <si>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</si>
  <si>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</si>
  <si>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</si>
  <si>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</si>
  <si>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</si>
  <si>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</si>
  <si>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</si>
  <si>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</si>
  <si>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</si>
  <si>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</si>
  <si>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</si>
  <si>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</si>
  <si>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</si>
  <si>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</si>
  <si>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</si>
  <si>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</si>
  <si>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</si>
  <si>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</si>
  <si>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</si>
  <si>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</si>
  <si>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</si>
  <si>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</si>
  <si>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</si>
  <si>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</si>
  <si>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</si>
  <si>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</si>
  <si>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</si>
  <si>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</si>
  <si>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</si>
  <si>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</si>
  <si>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</si>
  <si>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</si>
  <si>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</si>
  <si>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</si>
  <si>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</si>
  <si>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</si>
  <si>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</si>
  <si>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</si>
  <si>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</si>
  <si>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</si>
  <si>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</si>
  <si>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</si>
  <si>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</si>
  <si>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</si>
  <si>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</si>
  <si>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</si>
  <si>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</si>
  <si>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</si>
  <si>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</si>
  <si>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</si>
  <si>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</si>
  <si>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</si>
  <si>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</si>
  <si>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</si>
  <si>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</si>
  <si>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</si>
  <si>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</si>
  <si>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</si>
  <si>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</si>
  <si>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</si>
  <si>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</si>
  <si>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</si>
  <si>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</si>
  <si>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</si>
  <si>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</si>
  <si>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</si>
  <si>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</si>
  <si>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</si>
  <si>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</si>
  <si>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</si>
  <si>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</si>
  <si>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</si>
  <si>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</si>
  <si>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</si>
  <si>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</si>
  <si>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</si>
  <si>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</si>
  <si>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</si>
  <si>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</si>
  <si>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</si>
  <si>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</si>
  <si>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</si>
  <si>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</si>
  <si>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</si>
  <si>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</si>
  <si>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</si>
  <si>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</si>
  <si>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</si>
  <si>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</si>
  <si>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</si>
  <si>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</si>
  <si>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</si>
  <si>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</si>
  <si>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</si>
  <si>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</si>
  <si>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</si>
  <si>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</si>
  <si>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</si>
  <si>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</si>
  <si>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</si>
  <si>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</si>
  <si>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</si>
  <si>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</si>
  <si>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</si>
  <si>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</si>
  <si>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</si>
  <si>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</si>
  <si>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</si>
  <si>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</si>
  <si>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</si>
  <si>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</si>
  <si>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</si>
  <si>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</si>
  <si>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</si>
  <si>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</si>
  <si>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</si>
  <si>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</si>
  <si>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</si>
  <si>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</si>
  <si>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</si>
  <si>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</si>
  <si>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</si>
  <si>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</si>
  <si>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</si>
  <si>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</si>
  <si>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</si>
  <si>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</si>
  <si>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</si>
  <si>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</si>
  <si>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</si>
  <si>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</si>
  <si>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</si>
  <si>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</si>
  <si>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</si>
  <si>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</si>
  <si>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</si>
  <si>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</si>
  <si>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</si>
  <si>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</si>
  <si>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</si>
  <si>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</si>
  <si>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</si>
  <si>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</si>
  <si>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</si>
  <si>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</si>
  <si>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</si>
  <si>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</si>
  <si>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</si>
  <si>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</si>
  <si>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</si>
  <si>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</si>
  <si>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</si>
  <si>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</si>
  <si>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</si>
  <si>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</si>
  <si>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</si>
  <si>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</si>
  <si>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</si>
  <si>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</si>
  <si>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</si>
  <si>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</si>
  <si>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</si>
  <si>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</si>
  <si>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</si>
  <si>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</si>
  <si>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</si>
  <si>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</si>
  <si>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</si>
  <si>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</si>
  <si>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</si>
  <si>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</si>
  <si>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</si>
  <si>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</si>
  <si>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</si>
  <si>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</si>
  <si>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</si>
  <si>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</si>
  <si>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</si>
  <si>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</si>
  <si>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</si>
  <si>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</si>
  <si>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</si>
  <si>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</si>
  <si>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</si>
  <si>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</si>
  <si>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</si>
  <si>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</si>
  <si>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</si>
  <si>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</si>
  <si>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</si>
  <si>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</si>
  <si>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</si>
  <si>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</si>
  <si>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</si>
  <si>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</si>
  <si>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</si>
  <si>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</si>
  <si>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</si>
  <si>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</si>
  <si>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</si>
  <si>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</si>
  <si>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</si>
  <si>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</si>
  <si>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</si>
  <si>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</si>
  <si>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</si>
  <si>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</si>
  <si>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</si>
  <si>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</si>
  <si>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</si>
  <si>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</si>
  <si>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</si>
  <si>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</si>
  <si>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</si>
  <si>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</si>
  <si>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</si>
  <si>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</si>
  <si>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</si>
  <si>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</si>
  <si>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</si>
  <si>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</si>
  <si>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</si>
  <si>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</si>
  <si>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</si>
  <si>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</si>
  <si>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</si>
  <si>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</si>
  <si>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</si>
  <si>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</si>
  <si>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</si>
  <si>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</si>
  <si>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</si>
  <si>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</si>
  <si>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</si>
  <si>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</si>
  <si>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</si>
  <si>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</si>
  <si>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</si>
  <si>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</si>
  <si>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</si>
  <si>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</si>
  <si>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</si>
  <si>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</si>
  <si>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</si>
  <si>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</si>
  <si>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</si>
  <si>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</si>
  <si>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</si>
  <si>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</si>
  <si>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</si>
  <si>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</si>
  <si>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</si>
  <si>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</si>
  <si>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</si>
  <si>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</si>
  <si>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</si>
  <si>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</si>
  <si>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</si>
  <si>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</si>
  <si>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</si>
  <si>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</si>
  <si>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</si>
  <si>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</si>
  <si>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</si>
  <si>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</si>
  <si>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</si>
  <si>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</si>
  <si>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</si>
  <si>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</si>
  <si>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</si>
  <si>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</si>
  <si>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</si>
  <si>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</si>
  <si>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</si>
  <si>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</si>
  <si>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</si>
  <si>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</si>
  <si>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</si>
  <si>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</si>
  <si>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</si>
  <si>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</si>
  <si>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</si>
  <si>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</si>
  <si>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</si>
  <si>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</si>
  <si>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</si>
  <si>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</si>
  <si>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</si>
  <si>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</si>
  <si>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</si>
  <si>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</si>
  <si>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</si>
  <si>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</si>
  <si>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</si>
  <si>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</si>
  <si>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</si>
  <si>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</si>
  <si>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</si>
  <si>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</si>
  <si>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</si>
  <si>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</si>
  <si>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</si>
  <si>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</si>
  <si>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</si>
  <si>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</si>
  <si>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</si>
  <si>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</si>
  <si>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</si>
  <si>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</si>
  <si>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</si>
  <si>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</si>
  <si>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</si>
  <si>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</si>
  <si>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</si>
  <si>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</si>
  <si>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</si>
  <si>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</si>
  <si>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</si>
  <si>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</si>
  <si>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</si>
  <si>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</si>
  <si>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</si>
  <si>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</si>
  <si>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</si>
  <si>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</si>
  <si>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</si>
  <si>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</si>
  <si>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</si>
  <si>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</si>
  <si>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</si>
  <si>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</si>
  <si>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</si>
  <si>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</si>
  <si>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</si>
  <si>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</si>
  <si>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</si>
  <si>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</si>
  <si>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</si>
  <si>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</si>
  <si>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</si>
  <si>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</si>
  <si>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</si>
  <si>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</si>
  <si>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</si>
  <si>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</si>
  <si>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</si>
  <si>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</si>
  <si>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</si>
  <si>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</si>
  <si>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</si>
  <si>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</si>
  <si>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</si>
  <si>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</si>
  <si>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</si>
  <si>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</si>
  <si>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</si>
  <si>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</si>
  <si>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</si>
  <si>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</si>
  <si>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</si>
  <si>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</si>
  <si>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</si>
  <si>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</si>
  <si>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</si>
  <si>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</si>
  <si>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</si>
  <si>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</si>
  <si>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</si>
  <si>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</si>
  <si>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</si>
  <si>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</si>
  <si>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</si>
  <si>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</si>
  <si>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</si>
  <si>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</si>
  <si>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</si>
  <si>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</si>
  <si>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</si>
  <si>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</si>
  <si>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</si>
  <si>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</si>
  <si>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</si>
  <si>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</si>
  <si>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</si>
  <si>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</si>
  <si>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</si>
  <si>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</si>
  <si>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</si>
  <si>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</si>
  <si>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</si>
  <si>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</si>
  <si>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</si>
  <si>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</si>
  <si>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</si>
  <si>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</si>
  <si>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</si>
  <si>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</si>
  <si>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</si>
  <si>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</si>
  <si>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</si>
  <si>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</si>
  <si>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</si>
  <si>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</si>
  <si>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</si>
  <si>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</si>
  <si>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</si>
  <si>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</si>
  <si>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</si>
  <si>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</si>
  <si>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</si>
  <si>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</si>
  <si>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</si>
  <si>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</si>
  <si>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</si>
  <si>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</si>
  <si>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</si>
  <si>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</si>
  <si>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</si>
  <si>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</si>
  <si>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</si>
  <si>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</si>
  <si>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</si>
  <si>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</si>
  <si>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</si>
  <si>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</si>
  <si>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</si>
  <si>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</si>
  <si>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</si>
  <si>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</si>
  <si>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</si>
  <si>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</si>
  <si>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</si>
  <si>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</si>
  <si>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</si>
  <si>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</si>
  <si>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</si>
  <si>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</si>
  <si>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</si>
  <si>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</si>
  <si>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</si>
  <si>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</si>
  <si>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</si>
  <si>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</si>
  <si>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</si>
  <si>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</si>
  <si>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</si>
  <si>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</si>
  <si>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</si>
  <si>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</si>
  <si>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</si>
  <si>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</si>
  <si>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</si>
  <si>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</si>
  <si>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</si>
  <si>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</si>
  <si>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</si>
  <si>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</si>
  <si>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</si>
  <si>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</si>
  <si>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</si>
  <si>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</si>
  <si>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</si>
  <si>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</si>
  <si>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</si>
  <si>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</si>
  <si>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</si>
  <si>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</si>
  <si>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</si>
  <si>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</si>
  <si>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</si>
  <si>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</si>
  <si>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</si>
  <si>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</si>
  <si>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</si>
  <si>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</si>
  <si>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</si>
  <si>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</si>
  <si>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</si>
  <si>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</si>
  <si>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</si>
  <si>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</si>
  <si>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</si>
  <si>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</si>
  <si>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</si>
  <si>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</si>
  <si>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</si>
  <si>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</si>
  <si>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</si>
  <si>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</si>
  <si>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</si>
  <si>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</si>
  <si>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</si>
  <si>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</si>
  <si>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</si>
  <si>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</si>
  <si>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</si>
  <si>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</si>
  <si>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</si>
  <si>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</si>
  <si>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</si>
  <si>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</si>
  <si>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</si>
  <si>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</si>
  <si>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</si>
  <si>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</si>
  <si>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</si>
  <si>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</si>
  <si>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</si>
  <si>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</si>
  <si>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</si>
  <si>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</si>
  <si>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</si>
  <si>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</si>
  <si>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</si>
  <si>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</si>
  <si>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</si>
  <si>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</si>
  <si>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</si>
  <si>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</si>
  <si>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</si>
  <si>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</si>
  <si>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</si>
  <si>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</si>
  <si>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</si>
  <si>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</si>
  <si>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</si>
  <si>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</si>
  <si>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</si>
  <si>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</si>
  <si>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</si>
  <si>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</si>
  <si>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</si>
  <si>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</si>
  <si>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</si>
  <si>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</si>
  <si>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</si>
  <si>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</si>
  <si>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</si>
  <si>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</si>
  <si>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</si>
  <si>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</si>
  <si>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</si>
  <si>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</si>
  <si>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</si>
  <si>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</si>
  <si>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</si>
  <si>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</si>
  <si>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</si>
  <si>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</si>
  <si>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</si>
  <si>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</si>
  <si>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</si>
  <si>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</si>
  <si>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</si>
  <si>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</si>
  <si>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</si>
  <si>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</si>
  <si>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</si>
  <si>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</si>
  <si>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</si>
  <si>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</si>
  <si>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</si>
  <si>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</si>
  <si>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</si>
  <si>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</si>
  <si>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</si>
  <si>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</si>
  <si>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</si>
  <si>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</si>
  <si>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</si>
  <si>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</si>
  <si>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</si>
  <si>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</si>
  <si>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</si>
  <si>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</si>
  <si>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</si>
  <si>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</si>
  <si>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</si>
  <si>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</si>
  <si>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</si>
  <si>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</si>
  <si>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</si>
  <si>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</si>
  <si>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</si>
  <si>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</si>
  <si>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</si>
  <si>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</si>
  <si>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</si>
  <si>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</si>
  <si>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</si>
  <si>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</si>
  <si>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</si>
  <si>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</si>
  <si>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</si>
  <si>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</si>
  <si>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</si>
  <si>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</si>
  <si>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</si>
  <si>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</si>
  <si>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</si>
  <si>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</si>
  <si>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</si>
  <si>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</si>
  <si>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</si>
  <si>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</si>
  <si>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</si>
  <si>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</si>
  <si>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</si>
  <si>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</si>
  <si>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</si>
  <si>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</si>
  <si>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</si>
  <si>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</si>
  <si>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</si>
  <si>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</si>
  <si>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</si>
  <si>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</si>
  <si>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</si>
  <si>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</si>
  <si>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</si>
  <si>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</si>
  <si>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</si>
  <si>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</si>
  <si>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</si>
  <si>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</si>
  <si>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</si>
  <si>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</si>
  <si>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</si>
  <si>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</si>
  <si>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</si>
  <si>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</si>
  <si>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</si>
  <si>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</si>
  <si>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</si>
  <si>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</si>
  <si>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</si>
  <si>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</si>
  <si>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</si>
  <si>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</si>
  <si>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</si>
  <si>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</si>
  <si>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</si>
  <si>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</si>
  <si>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</si>
  <si>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</si>
  <si>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</si>
  <si>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</si>
  <si>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</si>
  <si>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</si>
  <si>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</si>
  <si>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</si>
  <si>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</si>
  <si>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</si>
  <si>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</si>
  <si>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</si>
  <si>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</si>
  <si>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</si>
  <si>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</si>
  <si>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</si>
  <si>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</si>
  <si>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</si>
  <si>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</si>
  <si>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</si>
  <si>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</si>
  <si>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</si>
  <si>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</si>
  <si>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</si>
  <si>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</si>
  <si>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</si>
  <si>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</si>
  <si>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</si>
  <si>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</si>
  <si>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</si>
  <si>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</si>
  <si>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</si>
  <si>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</si>
  <si>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</si>
  <si>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</si>
  <si>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</si>
  <si>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</si>
  <si>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</si>
  <si>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</si>
  <si>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</si>
  <si>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</si>
  <si>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</si>
  <si>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</si>
  <si>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</si>
  <si>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</si>
  <si>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</si>
  <si>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</si>
  <si>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</si>
  <si>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</si>
  <si>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</si>
  <si>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</si>
  <si>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</si>
  <si>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</si>
  <si>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</si>
  <si>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</si>
  <si>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</si>
  <si>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</si>
  <si>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</si>
  <si>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</si>
  <si>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</si>
  <si>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</si>
  <si>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</si>
  <si>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</si>
  <si>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</si>
  <si>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</si>
  <si>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</si>
  <si>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</si>
  <si>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</si>
  <si>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</si>
  <si>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</si>
  <si>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</si>
  <si>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</si>
  <si>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</si>
  <si>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</si>
  <si>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</si>
  <si>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</si>
  <si>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</si>
  <si>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</si>
  <si>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</si>
  <si>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</si>
  <si>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</si>
  <si>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</si>
  <si>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</si>
  <si>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</si>
  <si>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</si>
  <si>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</si>
  <si>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</si>
  <si>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</si>
  <si>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</si>
  <si>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</si>
  <si>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</si>
  <si>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</si>
  <si>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</si>
  <si>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</si>
  <si>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</si>
  <si>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</si>
  <si>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</si>
  <si>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</si>
  <si>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</si>
  <si>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</si>
  <si>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</si>
  <si>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</si>
  <si>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</si>
  <si>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</si>
  <si>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</si>
  <si>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</si>
  <si>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</si>
  <si>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</si>
  <si>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</si>
  <si>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</si>
  <si>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</si>
  <si>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</si>
  <si>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</si>
  <si>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</si>
  <si>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</si>
  <si>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</si>
  <si>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</si>
  <si>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</si>
  <si>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</si>
  <si>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</si>
  <si>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</si>
  <si>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</si>
  <si>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</si>
  <si>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</si>
  <si>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</si>
  <si>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</si>
  <si>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</si>
  <si>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</si>
  <si>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</si>
  <si>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</si>
  <si>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</si>
  <si>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</si>
  <si>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</si>
  <si>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</si>
  <si>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</si>
  <si>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</si>
  <si>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</si>
  <si>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</si>
  <si>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</si>
  <si>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</si>
  <si>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</si>
  <si>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</si>
  <si>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</si>
  <si>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</si>
  <si>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</si>
  <si>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</si>
  <si>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</si>
  <si>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</si>
  <si>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</si>
  <si>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</si>
  <si>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</si>
  <si>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</si>
  <si>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</si>
  <si>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</si>
  <si>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</si>
  <si>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</si>
  <si>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</si>
  <si>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</si>
  <si>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</si>
  <si>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</si>
  <si>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</si>
  <si>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</si>
  <si>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</si>
  <si>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</si>
  <si>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</si>
  <si>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</si>
  <si>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</si>
  <si>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</si>
  <si>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</si>
  <si>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</si>
  <si>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</si>
  <si>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</si>
  <si>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</si>
  <si>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</si>
  <si>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</si>
  <si>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</si>
  <si>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</si>
  <si>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</si>
  <si>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</si>
  <si>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</si>
  <si>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</si>
  <si>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</si>
  <si>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</si>
  <si>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</si>
  <si>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</si>
  <si>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</si>
  <si>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</si>
  <si>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</si>
  <si>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</si>
  <si>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</si>
  <si>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</si>
  <si>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</si>
  <si>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</si>
  <si>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</si>
  <si>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</si>
  <si>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</si>
  <si>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</si>
  <si>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</si>
  <si>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</si>
  <si>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</si>
  <si>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</si>
  <si>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</si>
  <si>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</si>
  <si>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</si>
  <si>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</si>
  <si>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</si>
  <si>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</si>
  <si>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</si>
  <si>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</si>
  <si>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</si>
  <si>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</si>
  <si>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</si>
  <si>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</si>
  <si>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</si>
  <si>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</si>
  <si>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</si>
  <si>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</si>
  <si>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</si>
  <si>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</si>
  <si>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</si>
  <si>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</si>
  <si>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</si>
  <si>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</si>
  <si>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</si>
  <si>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</si>
  <si>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</si>
  <si>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</si>
  <si>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</si>
  <si>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</si>
  <si>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</si>
  <si>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</si>
  <si>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</si>
  <si>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</si>
  <si>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</si>
  <si>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</si>
  <si>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</si>
  <si>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</si>
  <si>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</si>
  <si>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</si>
  <si>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</si>
  <si>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</si>
  <si>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</si>
  <si>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</si>
  <si>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</si>
  <si>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</si>
  <si>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</si>
  <si>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</si>
  <si>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</si>
  <si>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</si>
  <si>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</si>
  <si>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</si>
  <si>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</si>
  <si>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</si>
  <si>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</si>
  <si>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</si>
  <si>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</si>
  <si>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</si>
  <si>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</si>
  <si>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</si>
  <si>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</si>
  <si>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</si>
  <si>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</si>
  <si>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</si>
  <si>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</si>
  <si>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</si>
  <si>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</si>
  <si>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</si>
  <si>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</si>
  <si>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</si>
  <si>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</si>
  <si>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</si>
  <si>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</si>
  <si>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</si>
  <si>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</si>
  <si>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</si>
  <si>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</si>
  <si>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</si>
  <si>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</si>
  <si>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</si>
  <si>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</si>
  <si>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</si>
  <si>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</si>
  <si>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</si>
  <si>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</si>
  <si>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</si>
  <si>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</si>
  <si>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</si>
  <si>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</si>
  <si>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</si>
  <si>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</si>
  <si>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</si>
  <si>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</si>
  <si>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</si>
  <si>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</si>
  <si>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</si>
  <si>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</si>
  <si>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</si>
  <si>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</si>
  <si>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</si>
  <si>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</si>
  <si>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</si>
  <si>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</si>
  <si>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</si>
  <si>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</si>
  <si>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</si>
  <si>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</si>
  <si>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</si>
  <si>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</si>
  <si>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</si>
  <si>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</si>
  <si>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</si>
  <si>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</si>
  <si>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</si>
  <si>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</si>
  <si>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</si>
  <si>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</si>
  <si>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</si>
  <si>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</si>
  <si>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</si>
  <si>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</si>
  <si>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</si>
  <si>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</si>
  <si>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</si>
  <si>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</si>
  <si>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</si>
  <si>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</si>
  <si>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</si>
  <si>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</si>
  <si>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</si>
  <si>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</si>
  <si>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</si>
  <si>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</si>
  <si>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</si>
  <si>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</si>
  <si>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</si>
  <si>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</si>
  <si>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</si>
  <si>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</si>
  <si>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</si>
  <si>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</si>
  <si>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</si>
  <si>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</si>
  <si>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</si>
  <si>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</si>
  <si>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</si>
  <si>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</si>
  <si>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</si>
  <si>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</si>
  <si>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</si>
  <si>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</si>
  <si>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</si>
  <si>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</si>
  <si>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</si>
  <si>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</si>
  <si>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</si>
  <si>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</si>
  <si>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</si>
  <si>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</si>
  <si>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</si>
  <si>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</si>
  <si>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</si>
  <si>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</si>
  <si>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</si>
  <si>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</si>
  <si>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</si>
  <si>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</si>
  <si>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</si>
  <si>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</si>
  <si>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</si>
  <si>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</si>
  <si>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</si>
  <si>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</si>
  <si>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</si>
  <si>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</si>
  <si>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</si>
  <si>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</si>
  <si>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</si>
  <si>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</si>
  <si>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</si>
  <si>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</si>
  <si>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</si>
  <si>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</si>
  <si>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</si>
  <si>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</si>
  <si>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</si>
  <si>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</si>
  <si>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</si>
  <si>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</si>
  <si>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</si>
  <si>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</si>
  <si>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</si>
  <si>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</si>
  <si>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</si>
  <si>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</si>
  <si>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</si>
  <si>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</si>
  <si>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</si>
  <si>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</si>
  <si>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</si>
  <si>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</si>
  <si>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</si>
  <si>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</si>
  <si>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</si>
  <si>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</si>
  <si>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</si>
  <si>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</si>
  <si>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</si>
  <si>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</si>
  <si>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</si>
  <si>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</si>
  <si>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</si>
  <si>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</si>
  <si>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</si>
  <si>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</si>
  <si>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</si>
  <si>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</si>
  <si>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</si>
  <si>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</si>
  <si>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</si>
  <si>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</si>
  <si>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</si>
  <si>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</si>
  <si>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</si>
  <si>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</si>
  <si>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</si>
  <si>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</si>
  <si>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</si>
  <si>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</si>
  <si>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</si>
  <si>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</si>
  <si>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</si>
  <si>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</si>
  <si>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</si>
  <si>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</si>
  <si>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</si>
  <si>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</si>
  <si>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</si>
  <si>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</si>
  <si>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</si>
  <si>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</si>
  <si>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</si>
  <si>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</si>
  <si>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</si>
  <si>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</si>
  <si>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</si>
  <si>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</si>
  <si>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</si>
  <si>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</si>
  <si>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</si>
  <si>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</si>
  <si>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</si>
  <si>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</si>
  <si>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</si>
  <si>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</si>
  <si>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</si>
  <si>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</si>
  <si>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</si>
  <si>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</si>
  <si>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</si>
  <si>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</si>
  <si>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</si>
  <si>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</si>
  <si>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</si>
  <si>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</si>
  <si>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</si>
  <si>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</si>
  <si>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</si>
  <si>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</si>
  <si>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</si>
  <si>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</si>
  <si>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</si>
  <si>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</si>
  <si>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</si>
  <si>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</si>
  <si>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</si>
  <si>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</si>
  <si>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</si>
  <si>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</si>
  <si>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</si>
  <si>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</si>
  <si>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</si>
  <si>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</si>
  <si>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</si>
  <si>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</si>
  <si>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</si>
  <si>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</si>
  <si>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</si>
  <si>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</si>
  <si>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</si>
  <si>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</si>
  <si>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</si>
  <si>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</si>
  <si>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</si>
  <si>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</si>
  <si>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</si>
  <si>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</si>
  <si>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</si>
  <si>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</si>
  <si>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</si>
  <si>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</si>
  <si>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</si>
  <si>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</si>
  <si>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</si>
  <si>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</si>
  <si>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</si>
  <si>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</si>
  <si>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</si>
  <si>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</si>
  <si>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</si>
  <si>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</si>
  <si>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</si>
  <si>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</si>
  <si>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</si>
  <si>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</si>
  <si>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</si>
  <si>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</si>
  <si>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</si>
  <si>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</si>
  <si>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</si>
  <si>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</si>
  <si>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</si>
  <si>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</si>
  <si>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</si>
  <si>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</si>
  <si>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</si>
  <si>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</si>
  <si>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</si>
  <si>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</si>
  <si>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</si>
  <si>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</si>
  <si>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</si>
  <si>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</si>
  <si>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</si>
  <si>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</si>
  <si>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</si>
  <si>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</si>
  <si>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</si>
  <si>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</si>
  <si>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</si>
  <si>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</si>
  <si>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</si>
  <si>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</si>
  <si>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</si>
  <si>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</si>
  <si>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</si>
  <si>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</si>
  <si>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</si>
  <si>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</si>
  <si>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</si>
  <si>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</si>
  <si>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</si>
  <si>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</si>
  <si>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</si>
  <si>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</si>
  <si>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</si>
  <si>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</si>
  <si>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</si>
  <si>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</si>
  <si>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</si>
  <si>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</si>
  <si>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</si>
  <si>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</si>
  <si>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</si>
  <si>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</si>
  <si>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</si>
  <si>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</si>
  <si>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</si>
  <si>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</si>
  <si>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</si>
  <si>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</si>
  <si>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</si>
  <si>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</si>
  <si>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</si>
  <si>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</si>
  <si>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</si>
  <si>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</si>
  <si>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</si>
  <si>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</si>
  <si>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</si>
  <si>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</si>
  <si>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</si>
  <si>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</si>
  <si>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</si>
  <si>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</si>
  <si>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</si>
  <si>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</si>
  <si>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</si>
  <si>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</si>
  <si>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</si>
  <si>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</si>
  <si>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</si>
  <si>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</si>
  <si>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</si>
  <si>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</si>
  <si>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</si>
  <si>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</si>
  <si>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</si>
  <si>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</si>
  <si>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</si>
  <si>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</si>
  <si>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</si>
  <si>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</si>
  <si>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</si>
  <si>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</si>
  <si>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</si>
  <si>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</si>
  <si>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</si>
  <si>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</si>
  <si>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</si>
  <si>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</si>
  <si>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</si>
  <si>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</si>
  <si>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</si>
  <si>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</si>
  <si>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</si>
  <si>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</si>
  <si>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</si>
  <si>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</si>
  <si>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</si>
  <si>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</si>
  <si>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</si>
  <si>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</si>
  <si>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</si>
  <si>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</si>
  <si>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</si>
  <si>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</si>
  <si>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</si>
  <si>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</si>
  <si>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</si>
  <si>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</si>
  <si>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</si>
  <si>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</si>
  <si>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</si>
  <si>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</si>
  <si>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</si>
  <si>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</si>
  <si>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</si>
  <si>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</si>
  <si>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</si>
  <si>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</si>
  <si>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</si>
  <si>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</si>
  <si>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</si>
  <si>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</si>
  <si>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</si>
  <si>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</si>
  <si>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</si>
  <si>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</si>
  <si>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</si>
  <si>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</si>
  <si>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</si>
  <si>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</si>
  <si>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</si>
  <si>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</si>
  <si>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</si>
  <si>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</si>
  <si>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</si>
  <si>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</si>
  <si>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</si>
  <si>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</si>
  <si>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</si>
  <si>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</si>
  <si>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</si>
  <si>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</si>
  <si>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</si>
  <si>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</si>
  <si>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</si>
  <si>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</si>
  <si>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</si>
  <si>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</si>
  <si>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</si>
  <si>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</si>
  <si>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</si>
  <si>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</si>
  <si>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</si>
  <si>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</si>
  <si>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</si>
  <si>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</si>
  <si>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</si>
  <si>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</si>
  <si>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</si>
  <si>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</si>
  <si>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</si>
  <si>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</si>
  <si>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</si>
  <si>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</si>
  <si>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</si>
  <si>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</si>
  <si>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</si>
  <si>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</si>
  <si>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</si>
  <si>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</si>
  <si>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</si>
  <si>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</si>
  <si>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</si>
  <si>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</si>
  <si>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</si>
  <si>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</si>
  <si>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</si>
  <si>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</si>
  <si>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</si>
  <si>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</si>
  <si>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</si>
  <si>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</si>
  <si>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</si>
  <si>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</si>
  <si>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</si>
  <si>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</si>
  <si>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</si>
  <si>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</si>
  <si>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</si>
  <si>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</si>
  <si>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</si>
  <si>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</si>
  <si>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</si>
  <si>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</si>
  <si>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</si>
  <si>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</si>
  <si>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</si>
  <si>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</si>
  <si>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</si>
  <si>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</si>
  <si>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</si>
  <si>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</si>
  <si>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</si>
  <si>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</si>
  <si>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</si>
  <si>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</si>
  <si>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</si>
  <si>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</si>
  <si>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</si>
  <si>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</si>
  <si>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</si>
  <si>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</si>
  <si>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</si>
  <si>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</si>
  <si>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</si>
  <si>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</si>
  <si>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</si>
  <si>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</si>
  <si>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</si>
  <si>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</si>
  <si>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</si>
  <si>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</si>
  <si>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</si>
  <si>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</si>
  <si>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</si>
  <si>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</si>
  <si>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</si>
  <si>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</si>
  <si>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</si>
  <si>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</si>
  <si>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</si>
  <si>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</si>
  <si>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</si>
  <si>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</si>
  <si>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</si>
  <si>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</si>
  <si>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</si>
  <si>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</si>
  <si>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</si>
  <si>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</si>
  <si>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</si>
  <si>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</si>
  <si>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</si>
  <si>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</si>
  <si>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</si>
  <si>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</si>
  <si>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</si>
  <si>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</si>
  <si>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</si>
  <si>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</si>
  <si>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</si>
  <si>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</si>
  <si>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</si>
  <si>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</si>
  <si>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</si>
  <si>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</si>
  <si>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</si>
  <si>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</si>
  <si>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</si>
  <si>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</si>
  <si>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</si>
  <si>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</si>
  <si>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</si>
  <si>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</si>
  <si>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</si>
  <si>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</si>
  <si>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</si>
  <si>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</si>
  <si>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</si>
  <si>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</si>
  <si>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</si>
  <si>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</si>
  <si>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</si>
  <si>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</si>
  <si>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</si>
  <si>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</si>
  <si>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</si>
  <si>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</si>
  <si>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</si>
  <si>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</si>
  <si>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</si>
  <si>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</si>
  <si>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</si>
  <si>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</si>
  <si>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</si>
  <si>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</si>
  <si>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</si>
  <si>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</si>
  <si>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</si>
  <si>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</si>
  <si>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</si>
  <si>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</si>
  <si>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</si>
  <si>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</si>
  <si>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</si>
  <si>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</si>
  <si>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</si>
  <si>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</si>
  <si>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</si>
  <si>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</si>
  <si>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</si>
  <si>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</si>
  <si>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</si>
  <si>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</si>
  <si>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</si>
  <si>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</si>
  <si>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</si>
  <si>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</si>
  <si>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</si>
  <si>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</si>
  <si>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</si>
  <si>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</si>
  <si>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</si>
  <si>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</si>
  <si>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</si>
  <si>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</si>
  <si>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</si>
  <si>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</si>
  <si>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</si>
  <si>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</si>
  <si>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</si>
  <si>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</si>
  <si>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</si>
  <si>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</si>
  <si>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</si>
  <si>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</si>
  <si>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</si>
  <si>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</si>
  <si>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</si>
  <si>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</si>
  <si>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</si>
  <si>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</si>
  <si>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</si>
  <si>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</si>
  <si>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</si>
  <si>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</si>
  <si>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</si>
  <si>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</si>
  <si>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</si>
  <si>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</si>
  <si>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</si>
  <si>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</si>
  <si>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</si>
  <si>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</si>
  <si>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</si>
  <si>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</si>
  <si>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</si>
  <si>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</si>
  <si>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</si>
  <si>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</si>
  <si>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</si>
  <si>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</si>
  <si>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</si>
  <si>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</si>
  <si>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</si>
  <si>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</si>
  <si>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</si>
  <si>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</si>
  <si>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</si>
  <si>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</si>
  <si>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</si>
  <si>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</si>
  <si>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</si>
  <si>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</si>
  <si>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</si>
  <si>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</si>
  <si>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</si>
  <si>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</si>
  <si>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</si>
  <si>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</si>
  <si>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</si>
  <si>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</si>
  <si>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</si>
  <si>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</si>
  <si>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</si>
  <si>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</si>
  <si>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</si>
  <si>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</si>
  <si>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</si>
  <si>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</si>
  <si>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</si>
  <si>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</si>
  <si>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</si>
  <si>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</si>
  <si>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</si>
  <si>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</si>
  <si>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</si>
  <si>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</si>
  <si>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</si>
  <si>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</si>
  <si>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</si>
  <si>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</si>
  <si>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</si>
  <si>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</si>
  <si>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</si>
  <si>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</si>
  <si>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</si>
  <si>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</si>
  <si>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</si>
  <si>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</si>
  <si>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</si>
  <si>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</si>
  <si>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</si>
  <si>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</si>
  <si>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</si>
  <si>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</si>
  <si>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</si>
  <si>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</si>
  <si>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</si>
  <si>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</si>
  <si>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</si>
  <si>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</si>
  <si>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</si>
  <si>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</si>
  <si>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</si>
  <si>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</si>
  <si>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</si>
  <si>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</si>
  <si>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</si>
  <si>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</si>
  <si>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</si>
  <si>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</si>
  <si>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</si>
  <si>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</si>
  <si>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</si>
  <si>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</si>
  <si>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</si>
  <si>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</si>
  <si>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</si>
  <si>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</si>
  <si>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</si>
  <si>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</si>
  <si>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</si>
  <si>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</si>
  <si>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</si>
  <si>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</si>
  <si>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</si>
  <si>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</si>
  <si>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</si>
  <si>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</si>
  <si>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</si>
  <si>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</si>
  <si>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</si>
  <si>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</si>
  <si>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</si>
  <si>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</si>
  <si>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</si>
  <si>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</si>
  <si>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</si>
  <si>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</si>
  <si>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</si>
  <si>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</si>
  <si>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</si>
  <si>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</si>
  <si>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</si>
  <si>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</si>
  <si>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</si>
  <si>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</si>
  <si>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</si>
  <si>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</si>
  <si>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</si>
  <si>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</si>
  <si>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</si>
  <si>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</si>
  <si>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</si>
  <si>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</si>
  <si>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</si>
  <si>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</si>
  <si>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</si>
  <si>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</si>
  <si>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</si>
  <si>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</si>
  <si>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</si>
  <si>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</si>
  <si>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</si>
  <si>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</si>
  <si>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</si>
  <si>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</si>
  <si>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</si>
  <si>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</si>
  <si>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</si>
  <si>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</si>
  <si>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</si>
  <si>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</si>
  <si>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</si>
  <si>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</si>
  <si>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</si>
  <si>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</si>
  <si>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</si>
  <si>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</si>
  <si>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</si>
  <si>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</si>
  <si>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</si>
  <si>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</si>
  <si>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</si>
  <si>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</si>
  <si>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</si>
  <si>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</si>
  <si>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</si>
  <si>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</si>
  <si>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</si>
  <si>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</si>
  <si>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</si>
  <si>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</si>
  <si>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</si>
  <si>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</si>
  <si>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</si>
  <si>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</si>
  <si>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</si>
  <si>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</si>
  <si>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</si>
  <si>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</si>
  <si>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</si>
  <si>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</si>
  <si>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</si>
  <si>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</si>
  <si>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</si>
  <si>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</si>
  <si>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</si>
  <si>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</si>
  <si>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</si>
  <si>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</si>
  <si>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</si>
  <si>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</si>
  <si>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</si>
  <si>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</si>
  <si>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</si>
  <si>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</si>
  <si>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</si>
  <si>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</si>
  <si>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</si>
  <si>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</si>
  <si>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</si>
  <si>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</si>
  <si>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</si>
  <si>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</si>
  <si>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</si>
  <si>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</si>
  <si>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</si>
  <si>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</si>
  <si>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</si>
  <si>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</si>
  <si>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</si>
  <si>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</si>
  <si>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</si>
  <si>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</si>
  <si>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</si>
  <si>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</si>
  <si>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</si>
  <si>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</si>
  <si>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</si>
  <si>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</si>
  <si>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</si>
  <si>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</si>
  <si>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</si>
  <si>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</si>
  <si>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</si>
  <si>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</si>
  <si>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</si>
  <si>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</si>
  <si>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</si>
  <si>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</si>
  <si>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</si>
  <si>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</si>
  <si>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</si>
  <si>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</si>
  <si>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</si>
  <si>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</si>
  <si>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</si>
  <si>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</si>
  <si>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</si>
  <si>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</si>
  <si>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</si>
  <si>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</si>
  <si>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</si>
  <si>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</si>
  <si>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</si>
  <si>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</si>
  <si>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</si>
  <si>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</si>
  <si>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</si>
  <si>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</si>
  <si>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</si>
  <si>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</si>
  <si>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</si>
  <si>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</si>
  <si>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</si>
  <si>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</si>
  <si>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</si>
  <si>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</si>
  <si>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</si>
  <si>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</si>
  <si>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</si>
  <si>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</si>
  <si>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</si>
  <si>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</si>
  <si>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</si>
  <si>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</si>
  <si>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</si>
  <si>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</si>
  <si>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</si>
  <si>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</si>
  <si>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</si>
  <si>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</si>
  <si>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</si>
  <si>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</si>
  <si>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</si>
  <si>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</si>
  <si>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</si>
  <si>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</si>
  <si>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</si>
  <si>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</si>
  <si>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</si>
  <si>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</si>
  <si>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</si>
  <si>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</si>
  <si>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</si>
  <si>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</si>
  <si>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</si>
  <si>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</si>
  <si>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</si>
  <si>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</si>
  <si>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</si>
  <si>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</si>
  <si>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</si>
  <si>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</si>
  <si>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</si>
  <si>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</si>
  <si>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</si>
  <si>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</si>
  <si>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</si>
  <si>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</si>
  <si>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</si>
  <si>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</si>
  <si>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</si>
  <si>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</si>
  <si>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</si>
  <si>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</si>
  <si>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</si>
  <si>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</si>
  <si>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</si>
  <si>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</si>
  <si>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</si>
  <si>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</si>
  <si>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</si>
  <si>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</si>
  <si>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</si>
  <si>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</si>
  <si>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</si>
  <si>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</si>
  <si>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</si>
  <si>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</si>
  <si>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</si>
  <si>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</si>
  <si>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</si>
  <si>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</si>
  <si>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</si>
  <si>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</si>
  <si>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</si>
  <si>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</si>
  <si>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</si>
  <si>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</si>
  <si>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</si>
  <si>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</si>
  <si>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</si>
  <si>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</si>
  <si>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</si>
  <si>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</si>
  <si>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</si>
  <si>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</si>
  <si>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</si>
  <si>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</si>
  <si>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</si>
  <si>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</si>
  <si>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</si>
  <si>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</si>
  <si>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</si>
  <si>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</si>
  <si>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</si>
  <si>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</si>
  <si>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</si>
  <si>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</si>
  <si>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</si>
  <si>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</si>
  <si>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</si>
  <si>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</si>
  <si>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</si>
  <si>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</si>
  <si>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</si>
  <si>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</si>
  <si>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</si>
  <si>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</si>
  <si>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</si>
  <si>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</si>
  <si>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</si>
  <si>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</si>
  <si>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</si>
  <si>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</si>
  <si>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</si>
  <si>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</si>
  <si>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</si>
  <si>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</si>
  <si>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</si>
  <si>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</si>
  <si>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</si>
  <si>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</si>
  <si>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</si>
  <si>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</si>
  <si>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</si>
  <si>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</si>
  <si>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</si>
  <si>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</si>
  <si>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</si>
  <si>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</si>
  <si>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</si>
  <si>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</si>
  <si>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</si>
  <si>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</si>
  <si>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</si>
  <si>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</si>
  <si>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</si>
  <si>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</si>
  <si>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</si>
  <si>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</si>
  <si>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</si>
  <si>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</si>
  <si>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</si>
  <si>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</si>
  <si>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</si>
  <si>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</si>
  <si>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</si>
  <si>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</si>
  <si>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</si>
  <si>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</si>
  <si>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</si>
  <si>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</si>
  <si>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</si>
  <si>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</si>
  <si>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</si>
  <si>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</si>
  <si>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</si>
  <si>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</si>
  <si>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</si>
  <si>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</si>
  <si>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</si>
  <si>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</si>
  <si>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</si>
  <si>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</si>
  <si>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</si>
  <si>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</si>
  <si>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</si>
  <si>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</si>
  <si>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</si>
  <si>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</si>
  <si>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</si>
  <si>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</si>
  <si>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</si>
  <si>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</si>
  <si>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</si>
  <si>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</si>
  <si>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</si>
  <si>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</si>
  <si>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</si>
  <si>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</si>
  <si>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</si>
  <si>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</si>
  <si>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</si>
  <si>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</si>
  <si>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</si>
  <si>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</si>
  <si>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</si>
  <si>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</si>
  <si>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</si>
  <si>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</si>
  <si>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</si>
  <si>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</si>
  <si>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</si>
  <si>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</si>
  <si>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</si>
  <si>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</si>
  <si>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</si>
  <si>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</si>
  <si>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</si>
  <si>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</si>
  <si>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</si>
  <si>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</si>
  <si>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</si>
  <si>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</si>
  <si>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</si>
  <si>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</si>
  <si>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</si>
  <si>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</si>
  <si>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</si>
  <si>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</si>
  <si>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</si>
  <si>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</si>
  <si>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</si>
  <si>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</si>
  <si>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</si>
  <si>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</si>
  <si>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</si>
  <si>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</si>
  <si>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</si>
  <si>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</si>
  <si>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</si>
  <si>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</si>
  <si>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</si>
  <si>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</si>
  <si>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</si>
  <si>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</si>
  <si>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</si>
  <si>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</si>
  <si>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</si>
  <si>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</si>
  <si>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</si>
  <si>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</si>
  <si>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</si>
  <si>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</si>
  <si>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</si>
  <si>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</si>
  <si>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</si>
  <si>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</si>
  <si>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</si>
  <si>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</si>
  <si>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</si>
  <si>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</si>
  <si>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</si>
  <si>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</si>
  <si>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</si>
  <si>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</si>
  <si>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</si>
  <si>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</si>
  <si>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</si>
  <si>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</si>
  <si>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</si>
  <si>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</si>
  <si>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</si>
  <si>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</si>
  <si>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</si>
  <si>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</si>
  <si>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</si>
  <si>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</si>
  <si>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</si>
  <si>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</si>
  <si>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</si>
  <si>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</si>
  <si>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</si>
  <si>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</si>
  <si>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</si>
  <si>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</si>
  <si>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</si>
  <si>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</si>
  <si>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</si>
  <si>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</si>
  <si>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</si>
  <si>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</si>
  <si>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</si>
  <si>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</si>
  <si>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</si>
  <si>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</si>
  <si>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</si>
  <si>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</si>
  <si>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</si>
  <si>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</si>
  <si>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</si>
  <si>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</si>
  <si>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</si>
  <si>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</si>
  <si>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</si>
  <si>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</si>
  <si>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</si>
  <si>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</si>
  <si>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</si>
  <si>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</si>
  <si>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</si>
  <si>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</si>
  <si>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</si>
  <si>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</si>
  <si>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</si>
  <si>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</si>
  <si>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</si>
  <si>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</si>
  <si>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</si>
  <si>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</si>
  <si>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</si>
  <si>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</si>
  <si>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</si>
  <si>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</si>
  <si>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</si>
  <si>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</si>
  <si>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</si>
  <si>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</si>
  <si>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</si>
  <si>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</si>
  <si>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</si>
  <si>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</si>
  <si>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</si>
  <si>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</si>
  <si>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</si>
  <si>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</si>
  <si>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</si>
  <si>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</si>
  <si>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</si>
  <si>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</si>
  <si>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</si>
  <si>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</si>
  <si>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</si>
  <si>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</si>
  <si>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</si>
  <si>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</si>
  <si>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</si>
  <si>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</si>
  <si>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</si>
  <si>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</si>
  <si>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</si>
  <si>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</si>
  <si>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</si>
  <si>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</si>
  <si>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</si>
  <si>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</si>
  <si>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</si>
  <si>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</si>
  <si>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</si>
  <si>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</si>
  <si>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</si>
  <si>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</si>
  <si>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</si>
  <si>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</si>
  <si>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</si>
  <si>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</si>
  <si>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</si>
  <si>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</si>
  <si>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</si>
  <si>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</si>
  <si>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</si>
  <si>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</si>
  <si>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</si>
  <si>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</si>
  <si>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</si>
  <si>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</si>
  <si>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</si>
  <si>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</si>
  <si>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</si>
  <si>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</si>
  <si>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</si>
  <si>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</si>
  <si>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</si>
  <si>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</si>
  <si>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</si>
  <si>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</si>
  <si>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</si>
  <si>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</si>
  <si>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</si>
  <si>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</si>
  <si>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</si>
  <si>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</si>
  <si>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</si>
  <si>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</si>
  <si>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</si>
  <si>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</si>
  <si>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</si>
  <si>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</si>
  <si>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</si>
  <si>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</si>
  <si>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</si>
  <si>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</si>
  <si>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</si>
  <si>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</si>
  <si>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</si>
  <si>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</si>
  <si>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</si>
  <si>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</si>
  <si>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</si>
  <si>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</si>
  <si>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</si>
  <si>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</si>
  <si>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</si>
  <si>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</si>
  <si>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</si>
  <si>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</si>
  <si>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</si>
  <si>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</si>
  <si>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</si>
  <si>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</si>
  <si>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</si>
  <si>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</si>
  <si>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</si>
  <si>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</si>
  <si>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</si>
  <si>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</si>
  <si>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</si>
  <si>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</si>
  <si>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</si>
  <si>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</si>
  <si>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</si>
  <si>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</si>
  <si>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</si>
  <si>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</si>
  <si>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</si>
  <si>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</si>
  <si>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</si>
  <si>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</si>
  <si>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</si>
  <si>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</si>
  <si>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</si>
  <si>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</si>
  <si>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</si>
  <si>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</si>
  <si>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</si>
  <si>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</si>
  <si>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</si>
  <si>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</si>
  <si>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</si>
  <si>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</si>
  <si>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</si>
  <si>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</si>
  <si>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</si>
  <si>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</si>
  <si>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</si>
  <si>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</si>
  <si>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</si>
  <si>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</si>
  <si>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</si>
  <si>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</si>
  <si>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</si>
  <si>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</si>
  <si>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</si>
  <si>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</si>
  <si>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</si>
  <si>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</si>
  <si>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</si>
  <si>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</si>
  <si>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</si>
  <si>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</si>
  <si>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</si>
  <si>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</si>
  <si>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</si>
  <si>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</si>
  <si>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</si>
  <si>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</si>
  <si>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</si>
  <si>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</si>
  <si>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</si>
  <si>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</si>
  <si>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</si>
  <si>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</si>
  <si>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</si>
  <si>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</si>
  <si>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</si>
  <si>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</si>
  <si>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</si>
  <si>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</si>
  <si>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</si>
  <si>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</si>
  <si>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</si>
  <si>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</si>
  <si>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</si>
  <si>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</si>
  <si>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</si>
  <si>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</si>
  <si>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</si>
  <si>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</si>
  <si>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</si>
  <si>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</si>
  <si>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</si>
  <si>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</si>
  <si>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</si>
  <si>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</si>
  <si>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</si>
  <si>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</si>
  <si>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</si>
  <si>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</si>
  <si>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</si>
  <si>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</si>
  <si>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</si>
  <si>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</si>
  <si>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</si>
  <si>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</si>
  <si>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</si>
  <si>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</si>
  <si>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</si>
  <si>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</si>
  <si>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</si>
  <si>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</si>
  <si>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</si>
  <si>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</si>
  <si>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</si>
  <si>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</si>
  <si>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</si>
  <si>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</si>
  <si>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</si>
  <si>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</si>
  <si>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</si>
  <si>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</si>
  <si>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</si>
  <si>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</si>
  <si>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</si>
  <si>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</si>
  <si>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</si>
  <si>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</si>
  <si>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</si>
  <si>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</si>
  <si>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</si>
  <si>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</si>
  <si>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</si>
  <si>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</si>
  <si>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</si>
  <si>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</si>
  <si>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</si>
  <si>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</si>
  <si>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</si>
  <si>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</si>
  <si>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</si>
  <si>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</si>
  <si>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</si>
  <si>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</si>
  <si>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</si>
  <si>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</si>
  <si>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</si>
  <si>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</si>
  <si>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</si>
  <si>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</si>
  <si>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</si>
  <si>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</si>
  <si>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</si>
  <si>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</si>
  <si>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</si>
  <si>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</si>
  <si>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</si>
  <si>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</si>
  <si>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</si>
  <si>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</si>
  <si>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</si>
  <si>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</si>
  <si>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</si>
  <si>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</si>
  <si>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</si>
  <si>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</si>
  <si>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</si>
  <si>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</si>
  <si>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</si>
  <si>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</si>
  <si>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</si>
  <si>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</si>
  <si>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</si>
  <si>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</si>
  <si>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</si>
  <si>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</si>
  <si>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</si>
  <si>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</si>
  <si>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</si>
  <si>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</si>
  <si>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</si>
  <si>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</si>
  <si>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</si>
  <si>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</si>
  <si>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</si>
  <si>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</si>
  <si>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</si>
  <si>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</si>
  <si>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</si>
  <si>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</si>
  <si>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</si>
  <si>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</si>
  <si>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</si>
  <si>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</si>
  <si>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</si>
  <si>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</si>
  <si>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</si>
  <si>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</si>
  <si>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</si>
  <si>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</si>
  <si>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</si>
  <si>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</si>
  <si>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</si>
  <si>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</si>
  <si>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</si>
  <si>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</si>
  <si>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</si>
  <si>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</si>
  <si>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</si>
  <si>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</si>
  <si>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</si>
  <si>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</si>
  <si>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</si>
  <si>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</si>
  <si>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</si>
  <si>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</si>
  <si>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</si>
  <si>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</si>
  <si>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</si>
  <si>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</si>
  <si>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</si>
  <si>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</si>
  <si>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</si>
  <si>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</si>
  <si>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</si>
  <si>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</si>
  <si>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</si>
  <si>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</si>
  <si>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</si>
  <si>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</si>
  <si>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</si>
  <si>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</si>
  <si>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</si>
  <si>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</si>
  <si>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</si>
  <si>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</si>
  <si>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</si>
  <si>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</si>
  <si>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</si>
  <si>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</si>
  <si>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</si>
  <si>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</si>
  <si>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</si>
  <si>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</si>
  <si>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</si>
  <si>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</si>
  <si>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</si>
  <si>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</si>
  <si>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</si>
  <si>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</si>
  <si>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</si>
  <si>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</si>
  <si>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</si>
  <si>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</si>
  <si>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</si>
  <si>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</si>
  <si>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</si>
  <si>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</si>
  <si>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</si>
  <si>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</si>
  <si>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</si>
  <si>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</si>
  <si>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</si>
  <si>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</si>
  <si>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</si>
  <si>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</si>
  <si>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</si>
  <si>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</si>
  <si>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</si>
  <si>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</si>
  <si>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</si>
  <si>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</si>
  <si>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</si>
  <si>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</si>
  <si>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</si>
  <si>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</si>
  <si>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</si>
  <si>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</si>
  <si>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</si>
  <si>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</si>
  <si>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</si>
  <si>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</si>
  <si>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</si>
  <si>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</si>
  <si>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</si>
  <si>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</si>
  <si>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</si>
  <si>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</si>
  <si>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</si>
  <si>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</si>
  <si>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</si>
  <si>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</si>
  <si>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</si>
  <si>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</si>
  <si>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</si>
  <si>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</si>
  <si>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</si>
  <si>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</si>
  <si>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</si>
  <si>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</si>
  <si>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</si>
  <si>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</si>
  <si>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</si>
  <si>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</si>
  <si>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</si>
  <si>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</si>
  <si>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</si>
  <si>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</si>
  <si>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</si>
  <si>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</si>
  <si>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</si>
  <si>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</si>
  <si>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</si>
  <si>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</si>
  <si>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</si>
  <si>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</si>
  <si>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</si>
  <si>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</si>
  <si>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</si>
  <si>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</si>
  <si>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</si>
  <si>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</si>
  <si>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</si>
  <si>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</si>
  <si>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</si>
  <si>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</si>
  <si>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</si>
  <si>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</si>
  <si>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</si>
  <si>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</si>
  <si>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</si>
  <si>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</si>
  <si>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</si>
  <si>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</si>
  <si>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</si>
  <si>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</si>
  <si>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</si>
  <si>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</si>
  <si>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</si>
  <si>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</si>
  <si>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</si>
  <si>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</si>
  <si>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</si>
  <si>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</si>
  <si>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</si>
  <si>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</si>
  <si>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</si>
  <si>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</si>
  <si>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</si>
  <si>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</si>
  <si>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</si>
  <si>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</si>
  <si>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</si>
  <si>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</si>
  <si>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</si>
  <si>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</si>
  <si>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</si>
  <si>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</si>
  <si>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</si>
  <si>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</si>
  <si>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</si>
  <si>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</si>
  <si>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</si>
  <si>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</si>
  <si>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</si>
  <si>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</si>
  <si>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</si>
  <si>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</si>
  <si>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</si>
  <si>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</si>
  <si>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</si>
  <si>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</si>
  <si>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</si>
  <si>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</si>
  <si>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</si>
  <si>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</si>
  <si>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</si>
  <si>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</si>
  <si>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</si>
  <si>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</si>
  <si>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</si>
  <si>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</si>
  <si>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</si>
  <si>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</si>
  <si>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</si>
  <si>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</si>
  <si>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</si>
  <si>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</si>
  <si>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</si>
  <si>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</si>
  <si>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</si>
  <si>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</si>
  <si>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</si>
  <si>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</si>
  <si>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</si>
  <si>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</si>
  <si>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</si>
  <si>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</si>
  <si>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</si>
  <si>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</si>
  <si>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</si>
  <si>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</si>
  <si>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</si>
  <si>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</si>
  <si>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</si>
  <si>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</si>
  <si>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</si>
  <si>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</si>
  <si>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</si>
  <si>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</si>
  <si>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</si>
  <si>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</si>
  <si>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</si>
  <si>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</si>
  <si>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</si>
  <si>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</si>
  <si>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</si>
  <si>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</si>
  <si>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</si>
  <si>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</si>
  <si>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</si>
  <si>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</si>
  <si>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</si>
  <si>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</si>
  <si>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</si>
  <si>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</si>
  <si>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</si>
  <si>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</si>
  <si>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</si>
  <si>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</si>
  <si>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</si>
  <si>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</si>
  <si>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</si>
  <si>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</si>
  <si>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</si>
  <si>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</si>
  <si>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</si>
  <si>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</si>
  <si>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</si>
  <si>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</si>
  <si>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</si>
  <si>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</si>
  <si>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</si>
  <si>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</si>
  <si>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</si>
  <si>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</si>
  <si>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</si>
  <si>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</si>
  <si>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</si>
  <si>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</si>
  <si>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</si>
  <si>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</si>
  <si>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</si>
  <si>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</si>
  <si>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</si>
  <si>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</si>
  <si>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</si>
  <si>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</si>
  <si>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</si>
  <si>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</si>
  <si>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</si>
  <si>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</si>
  <si>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</si>
  <si>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</si>
  <si>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</si>
  <si>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</si>
  <si>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</si>
  <si>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</si>
  <si>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</si>
  <si>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</si>
  <si>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</si>
  <si>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</si>
  <si>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</si>
  <si>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</si>
  <si>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</si>
  <si>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</si>
  <si>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</si>
  <si>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</si>
  <si>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</si>
  <si>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</si>
  <si>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</si>
  <si>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</si>
  <si>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</si>
  <si>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</si>
  <si>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</si>
  <si>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</si>
  <si>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</si>
  <si>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</si>
  <si>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</si>
  <si>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</si>
  <si>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</si>
  <si>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</si>
  <si>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</si>
  <si>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</si>
  <si>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</si>
  <si>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</si>
  <si>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</si>
  <si>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</si>
  <si>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</si>
  <si>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</si>
  <si>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</si>
  <si>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</si>
  <si>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</si>
  <si>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</si>
  <si>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</si>
  <si>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</si>
  <si>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</si>
  <si>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</si>
  <si>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</si>
  <si>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</si>
  <si>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</si>
  <si>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</si>
  <si>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</si>
  <si>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</si>
  <si>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</si>
  <si>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</si>
  <si>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</si>
  <si>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</si>
  <si>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</si>
  <si>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</si>
  <si>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</si>
  <si>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</si>
  <si>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</si>
  <si>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</si>
  <si>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</si>
  <si>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</si>
  <si>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</si>
  <si>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</si>
  <si>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</si>
  <si>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</si>
  <si>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</si>
  <si>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</si>
  <si>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</si>
  <si>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</si>
  <si>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</si>
  <si>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</si>
  <si>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</si>
  <si>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</si>
  <si>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</si>
  <si>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</si>
  <si>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</si>
  <si>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</si>
  <si>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</si>
  <si>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</si>
  <si>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</si>
  <si>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</si>
  <si>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</si>
  <si>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</si>
  <si>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</si>
  <si>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</si>
  <si>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</si>
  <si>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</si>
  <si>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</si>
  <si>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</si>
  <si>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</si>
  <si>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</si>
  <si>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</si>
  <si>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</si>
  <si>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</si>
  <si>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</si>
  <si>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</si>
  <si>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</si>
  <si>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</si>
  <si>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</si>
  <si>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</si>
  <si>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</si>
  <si>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</si>
  <si>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</si>
  <si>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</si>
  <si>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</si>
  <si>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</si>
  <si>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</si>
  <si>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</si>
  <si>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</si>
  <si>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</si>
  <si>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</si>
  <si>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</si>
  <si>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</si>
  <si>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</si>
  <si>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</si>
  <si>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</si>
  <si>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</si>
  <si>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</si>
  <si>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</si>
  <si>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</si>
  <si>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</si>
  <si>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</si>
  <si>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</si>
  <si>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</si>
  <si>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</si>
  <si>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</si>
  <si>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</si>
  <si>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</si>
  <si>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</si>
  <si>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</si>
  <si>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</si>
  <si>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</si>
  <si>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</si>
  <si>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</si>
  <si>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</si>
  <si>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</si>
  <si>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</si>
  <si>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</si>
  <si>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</si>
  <si>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</si>
  <si>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</si>
  <si>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</si>
  <si>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</si>
  <si>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</si>
  <si>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</si>
  <si>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</si>
  <si>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</si>
  <si>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</si>
  <si>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</si>
  <si>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</si>
  <si>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</si>
  <si>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</si>
  <si>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</si>
  <si>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</si>
  <si>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</si>
  <si>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</si>
  <si>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</si>
  <si>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</si>
  <si>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</si>
  <si>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</si>
  <si>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</si>
  <si>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</si>
  <si>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</si>
  <si>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</si>
  <si>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</si>
  <si>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</si>
  <si>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</si>
  <si>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</si>
  <si>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</si>
  <si>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</si>
  <si>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</si>
  <si>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</si>
  <si>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</si>
  <si>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</si>
  <si>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</si>
  <si>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</si>
  <si>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</si>
  <si>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</si>
  <si>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</si>
  <si>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</si>
  <si>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</si>
  <si>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</si>
  <si>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</si>
  <si>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</si>
  <si>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</si>
  <si>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</si>
  <si>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</si>
  <si>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</si>
  <si>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</si>
  <si>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</si>
  <si>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</si>
  <si>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</si>
  <si>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</si>
  <si>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</si>
  <si>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</si>
  <si>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</si>
  <si>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</si>
  <si>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</si>
  <si>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</si>
  <si>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</si>
  <si>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</si>
  <si>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</si>
  <si>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</si>
  <si>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</si>
  <si>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</si>
  <si>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</si>
  <si>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</si>
  <si>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</si>
  <si>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</si>
  <si>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</si>
  <si>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</si>
  <si>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</si>
  <si>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</si>
  <si>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</si>
  <si>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</si>
  <si>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</si>
  <si>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</si>
  <si>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</si>
  <si>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</si>
  <si>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</si>
  <si>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</si>
  <si>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</si>
  <si>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</si>
  <si>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</si>
  <si>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</si>
  <si>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</si>
  <si>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</si>
  <si>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</si>
  <si>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</si>
  <si>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</si>
  <si>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</si>
  <si>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</si>
  <si>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</si>
  <si>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</si>
  <si>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</si>
  <si>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</si>
  <si>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</si>
  <si>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</si>
  <si>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</si>
  <si>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</si>
  <si>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</si>
  <si>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</si>
  <si>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</si>
  <si>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</si>
  <si>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</si>
  <si>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</si>
  <si>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</si>
  <si>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</si>
  <si>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</si>
  <si>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</si>
  <si>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</si>
  <si>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</si>
  <si>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</si>
  <si>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</si>
  <si>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</si>
  <si>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</si>
  <si>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</si>
  <si>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</si>
  <si>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</si>
  <si>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</si>
  <si>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</si>
  <si>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</si>
  <si>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</si>
  <si>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</si>
  <si>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</si>
  <si>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</si>
  <si>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</si>
  <si>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</si>
  <si>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</si>
  <si>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</si>
  <si>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</si>
  <si>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</si>
  <si>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</si>
  <si>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</si>
  <si>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</si>
  <si>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</si>
  <si>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</si>
  <si>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</si>
  <si>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</si>
  <si>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</si>
  <si>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</si>
  <si>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</si>
  <si>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</si>
  <si>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</si>
  <si>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</si>
  <si>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</si>
  <si>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</si>
  <si>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</si>
  <si>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</si>
  <si>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</si>
  <si>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</si>
  <si>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</si>
  <si>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</si>
  <si>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</si>
  <si>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</si>
  <si>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</si>
  <si>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</si>
  <si>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</si>
  <si>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</si>
  <si>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</si>
  <si>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</si>
  <si>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</si>
  <si>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</si>
  <si>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</si>
  <si>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</si>
  <si>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</si>
  <si>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</si>
  <si>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</si>
  <si>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</si>
  <si>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</si>
  <si>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</si>
  <si>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</si>
  <si>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</si>
  <si>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</si>
  <si>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</si>
  <si>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</si>
  <si>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</si>
  <si>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</si>
  <si>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</si>
  <si>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</si>
  <si>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</si>
  <si>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</si>
  <si>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</si>
  <si>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</si>
  <si>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</si>
  <si>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</si>
  <si>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</si>
  <si>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</si>
  <si>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</si>
  <si>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</si>
  <si>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</si>
  <si>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</si>
  <si>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</si>
  <si>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</si>
  <si>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</si>
  <si>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</si>
  <si>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</si>
  <si>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</si>
  <si>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</si>
  <si>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</si>
  <si>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</si>
  <si>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</si>
  <si>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</si>
  <si>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</si>
  <si>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</si>
  <si>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</si>
  <si>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</si>
  <si>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</si>
  <si>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</si>
  <si>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</si>
  <si>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</si>
  <si>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</si>
  <si>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</si>
  <si>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</si>
  <si>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</si>
  <si>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</si>
  <si>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</si>
  <si>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</si>
  <si>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</si>
  <si>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</si>
  <si>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</si>
  <si>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</si>
  <si>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</si>
  <si>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</si>
  <si>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</si>
  <si>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</si>
  <si>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</si>
  <si>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</si>
  <si>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</si>
  <si>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</si>
  <si>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</si>
  <si>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</si>
  <si>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</si>
  <si>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</si>
  <si>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</si>
  <si>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</si>
  <si>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</si>
  <si>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</si>
  <si>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</si>
  <si>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</si>
  <si>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</si>
  <si>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</si>
  <si>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</si>
  <si>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</si>
  <si>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</si>
  <si>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</si>
  <si>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</si>
  <si>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</si>
  <si>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</si>
  <si>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</si>
  <si>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</si>
  <si>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</si>
  <si>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</si>
  <si>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</si>
  <si>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</si>
  <si>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</si>
  <si>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</si>
  <si>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</si>
  <si>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</si>
  <si>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</si>
  <si>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</si>
  <si>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</si>
  <si>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</si>
  <si>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</si>
  <si>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</si>
  <si>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</si>
  <si>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</si>
  <si>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</si>
  <si>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</si>
  <si>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</si>
  <si>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</si>
  <si>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</si>
  <si>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</si>
  <si>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</si>
  <si>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</si>
  <si>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</si>
  <si>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</si>
  <si>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</si>
  <si>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</si>
  <si>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</si>
  <si>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</si>
  <si>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</si>
  <si>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</si>
  <si>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</si>
  <si>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</si>
  <si>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</si>
  <si>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</si>
  <si>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</si>
  <si>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</si>
  <si>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</si>
  <si>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</si>
  <si>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</si>
  <si>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</si>
  <si>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</si>
  <si>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</si>
  <si>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</si>
  <si>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</si>
  <si>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</si>
  <si>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</si>
  <si>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</si>
  <si>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</si>
  <si>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</si>
  <si>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</si>
  <si>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</si>
  <si>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</si>
  <si>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</si>
  <si>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</si>
  <si>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</si>
  <si>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</si>
  <si>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</si>
  <si>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</si>
  <si>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</si>
  <si>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</si>
  <si>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</si>
  <si>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</si>
  <si>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</si>
  <si>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</si>
  <si>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</si>
  <si>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</si>
  <si>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</si>
  <si>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</si>
  <si>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</si>
  <si>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</si>
  <si>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</si>
  <si>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</si>
  <si>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</si>
  <si>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</si>
  <si>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</si>
  <si>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</si>
  <si>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</si>
  <si>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</si>
  <si>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</si>
  <si>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</si>
  <si>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</si>
  <si>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</si>
  <si>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</si>
  <si>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</si>
  <si>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</si>
  <si>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</si>
  <si>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</si>
  <si>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</si>
  <si>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</si>
  <si>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</si>
  <si>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</si>
  <si>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</si>
  <si>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</si>
  <si>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</si>
  <si>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</si>
  <si>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</si>
  <si>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</si>
  <si>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</si>
  <si>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</si>
  <si>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</si>
  <si>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</si>
  <si>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</si>
  <si>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</si>
  <si>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</si>
  <si>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</si>
  <si>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</si>
  <si>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</si>
  <si>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</si>
  <si>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</si>
  <si>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</si>
  <si>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</si>
  <si>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</si>
  <si>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</si>
  <si>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</si>
  <si>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</si>
  <si>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</si>
  <si>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</si>
  <si>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</si>
  <si>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</si>
  <si>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</si>
  <si>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</si>
  <si>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</si>
  <si>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</si>
  <si>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</si>
  <si>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</si>
  <si>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</si>
  <si>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</si>
  <si>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</si>
  <si>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</si>
  <si>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</si>
  <si>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</si>
  <si>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</si>
  <si>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</si>
  <si>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</si>
  <si>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</si>
  <si>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</si>
  <si>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</si>
  <si>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</si>
  <si>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</si>
  <si>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</si>
  <si>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</si>
  <si>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</si>
  <si>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</si>
  <si>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</si>
  <si>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</si>
  <si>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</si>
  <si>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</si>
  <si>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</si>
  <si>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</si>
  <si>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</si>
  <si>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</si>
  <si>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</si>
  <si>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</si>
  <si>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</si>
  <si>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</si>
  <si>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</si>
  <si>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</si>
  <si>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</si>
  <si>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</si>
  <si>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</si>
  <si>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</si>
  <si>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</si>
  <si>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</si>
  <si>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</si>
  <si>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</si>
  <si>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</si>
  <si>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</si>
  <si>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</si>
  <si>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</si>
  <si>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</si>
  <si>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</si>
  <si>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</si>
  <si>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</si>
  <si>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</si>
  <si>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</si>
  <si>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</si>
  <si>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</si>
  <si>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</si>
  <si>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</si>
  <si>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</si>
  <si>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</si>
  <si>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</si>
  <si>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</si>
  <si>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</si>
  <si>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</si>
  <si>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</si>
  <si>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</si>
  <si>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</si>
  <si>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</si>
  <si>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</si>
  <si>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</si>
  <si>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</si>
  <si>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</si>
  <si>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</si>
  <si>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</si>
  <si>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</si>
  <si>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</si>
  <si>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</si>
  <si>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</si>
  <si>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</si>
  <si>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</si>
  <si>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</si>
  <si>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</si>
  <si>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</si>
  <si>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</si>
  <si>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</si>
  <si>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</si>
  <si>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</si>
  <si>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</si>
  <si>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</si>
  <si>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</si>
  <si>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</si>
  <si>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</si>
  <si>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</si>
  <si>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</si>
  <si>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</si>
  <si>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</si>
  <si>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</si>
  <si>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</si>
  <si>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</si>
  <si>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</si>
  <si>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</si>
  <si>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</si>
  <si>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</si>
  <si>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</si>
  <si>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</si>
  <si>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</si>
  <si>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</si>
  <si>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</si>
  <si>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</si>
  <si>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</si>
  <si>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</si>
  <si>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</si>
  <si>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</si>
  <si>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</si>
  <si>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</si>
  <si>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</si>
  <si>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</si>
  <si>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</si>
  <si>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</si>
  <si>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</si>
  <si>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</si>
  <si>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</si>
  <si>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</si>
  <si>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</si>
  <si>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</si>
  <si>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</si>
  <si>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</si>
  <si>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</si>
  <si>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</si>
  <si>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</si>
  <si>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</si>
  <si>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</si>
  <si>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</si>
  <si>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</si>
  <si>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</si>
  <si>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</si>
  <si>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</si>
  <si>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</si>
  <si>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</si>
  <si>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</si>
  <si>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</si>
  <si>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</si>
  <si>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</si>
  <si>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</si>
  <si>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</si>
  <si>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</si>
  <si>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</si>
  <si>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</si>
  <si>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</si>
  <si>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</si>
  <si>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</si>
  <si>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</si>
  <si>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</si>
  <si>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</si>
  <si>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</si>
  <si>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</si>
  <si>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</si>
  <si>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</si>
  <si>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</si>
  <si>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</si>
  <si>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</si>
  <si>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</si>
  <si>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</si>
  <si>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</si>
  <si>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</si>
  <si>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</si>
  <si>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</si>
  <si>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</si>
  <si>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</si>
  <si>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</si>
  <si>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</si>
  <si>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</si>
  <si>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</si>
  <si>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</si>
  <si>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</si>
  <si>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</si>
  <si>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</si>
  <si>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</si>
  <si>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</si>
  <si>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</si>
  <si>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</si>
  <si>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</si>
  <si>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</si>
  <si>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</si>
  <si>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</si>
  <si>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</si>
  <si>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</si>
  <si>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</si>
  <si>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</si>
  <si>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</si>
  <si>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</si>
  <si>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</si>
  <si>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</si>
  <si>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</si>
  <si>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</si>
  <si>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</si>
  <si>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</si>
  <si>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</si>
  <si>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</si>
  <si>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</si>
  <si>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</si>
  <si>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</si>
  <si>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</si>
  <si>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</si>
  <si>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</si>
  <si>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</si>
  <si>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</si>
  <si>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</si>
  <si>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</si>
  <si>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</si>
  <si>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</si>
  <si>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</si>
  <si>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</si>
  <si>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</si>
  <si>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</si>
  <si>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</si>
  <si>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</si>
  <si>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</si>
  <si>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</si>
  <si>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</si>
  <si>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</si>
  <si>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</si>
  <si>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</si>
  <si>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</si>
  <si>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</si>
  <si>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</si>
  <si>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</si>
  <si>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</si>
  <si>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</si>
  <si>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</si>
  <si>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</si>
  <si>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</si>
  <si>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</si>
  <si>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</si>
  <si>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</si>
  <si>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</si>
  <si>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</si>
  <si>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</si>
  <si>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</si>
  <si>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</si>
  <si>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</si>
  <si>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</si>
  <si>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</si>
  <si>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</si>
  <si>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</si>
  <si>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</si>
  <si>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</si>
  <si>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</si>
  <si>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</si>
  <si>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</si>
  <si>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</si>
  <si>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</si>
  <si>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</si>
  <si>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</si>
  <si>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</si>
  <si>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</si>
  <si>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</si>
  <si>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</si>
  <si>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</si>
  <si>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</si>
  <si>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</si>
  <si>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</si>
  <si>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</si>
  <si>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</si>
  <si>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</si>
  <si>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</si>
  <si>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</si>
  <si>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</si>
  <si>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</si>
  <si>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</si>
  <si>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</si>
  <si>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</si>
  <si>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</si>
  <si>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</si>
  <si>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</si>
  <si>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</si>
  <si>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</si>
  <si>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</si>
  <si>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</si>
  <si>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</si>
  <si>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</si>
  <si>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</si>
  <si>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</si>
  <si>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</si>
  <si>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</si>
  <si>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</si>
  <si>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</si>
  <si>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</si>
  <si>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</si>
  <si>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</si>
  <si>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</si>
  <si>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</si>
  <si>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</si>
  <si>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</si>
  <si>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</si>
  <si>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</si>
  <si>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</si>
  <si>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</si>
  <si>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</si>
  <si>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</si>
  <si>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</si>
  <si>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</si>
  <si>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</si>
  <si>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</si>
  <si>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</si>
  <si>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</si>
  <si>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</si>
  <si>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</si>
  <si>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</si>
  <si>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</si>
  <si>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</si>
  <si>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</si>
  <si>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</si>
  <si>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</si>
  <si>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</si>
  <si>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</si>
  <si>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</si>
  <si>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</si>
  <si>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</si>
  <si>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</si>
  <si>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</si>
  <si>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</si>
  <si>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</si>
  <si>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</si>
  <si>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</si>
  <si>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</si>
  <si>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</si>
  <si>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</si>
  <si>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</si>
  <si>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</si>
  <si>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</si>
  <si>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</si>
  <si>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</si>
  <si>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</si>
  <si>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</si>
  <si>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</si>
  <si>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</si>
  <si>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</si>
  <si>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</si>
  <si>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</si>
  <si>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</si>
  <si>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</si>
  <si>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</si>
  <si>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</si>
  <si>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</si>
  <si>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</si>
  <si>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</si>
  <si>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</si>
  <si>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</si>
  <si>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</si>
  <si>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</si>
  <si>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</si>
  <si>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</si>
  <si>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</si>
  <si>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</si>
  <si>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</si>
  <si>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</si>
  <si>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</si>
  <si>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</si>
  <si>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</si>
  <si>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</si>
  <si>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</si>
  <si>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</si>
  <si>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</si>
  <si>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</si>
  <si>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</si>
  <si>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</si>
  <si>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</si>
  <si>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</si>
  <si>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</si>
  <si>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</si>
  <si>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</si>
  <si>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</si>
  <si>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</si>
  <si>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</si>
  <si>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</si>
  <si>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</si>
  <si>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</si>
  <si>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</si>
  <si>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</si>
  <si>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</si>
  <si>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</si>
  <si>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</si>
  <si>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</si>
  <si>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</si>
  <si>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</si>
  <si>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</si>
  <si>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</si>
  <si>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</si>
  <si>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</si>
  <si>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</si>
  <si>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</si>
  <si>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</si>
  <si>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</si>
  <si>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</si>
  <si>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</si>
  <si>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</si>
  <si>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</si>
  <si>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</si>
  <si>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</si>
  <si>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</si>
  <si>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</si>
  <si>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</si>
  <si>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</si>
  <si>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</si>
  <si>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</si>
  <si>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</si>
  <si>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</si>
  <si>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</si>
  <si>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</si>
  <si>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</si>
  <si>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</si>
  <si>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</si>
  <si>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</si>
  <si>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</si>
  <si>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</si>
  <si>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</si>
  <si>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</si>
  <si>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</si>
  <si>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</si>
  <si>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</si>
  <si>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</si>
  <si>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</si>
  <si>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</si>
  <si>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</si>
  <si>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</si>
  <si>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</si>
  <si>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</si>
  <si>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</si>
  <si>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</si>
  <si>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</si>
  <si>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</si>
  <si>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</si>
  <si>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</si>
  <si>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</si>
  <si>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</si>
  <si>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</si>
  <si>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</si>
  <si>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</si>
  <si>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</si>
  <si>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</si>
  <si>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</si>
  <si>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</si>
  <si>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</si>
  <si>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</si>
  <si>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</si>
  <si>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</si>
  <si>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</si>
  <si>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</si>
  <si>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</si>
  <si>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</si>
  <si>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</si>
  <si>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</si>
  <si>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</si>
  <si>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</si>
  <si>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</si>
  <si>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</si>
  <si>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</si>
  <si>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</si>
  <si>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</si>
  <si>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</si>
  <si>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</si>
  <si>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</si>
  <si>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</si>
  <si>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</si>
  <si>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</si>
  <si>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</si>
  <si>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</si>
  <si>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</si>
  <si>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</si>
  <si>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</si>
  <si>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</si>
  <si>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</si>
  <si>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</si>
  <si>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</si>
  <si>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</si>
  <si>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</si>
  <si>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</si>
  <si>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</si>
  <si>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</si>
  <si>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</si>
  <si>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</si>
  <si>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</si>
  <si>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</si>
  <si>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</si>
  <si>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</si>
  <si>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</si>
  <si>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</si>
  <si>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</si>
  <si>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</si>
  <si>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</si>
  <si>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</si>
  <si>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</si>
  <si>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</si>
  <si>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</si>
  <si>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</si>
  <si>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</si>
  <si>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</si>
  <si>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</si>
  <si>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</si>
  <si>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</si>
  <si>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</si>
  <si>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</si>
  <si>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</si>
  <si>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</si>
  <si>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</si>
  <si>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</si>
  <si>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</si>
  <si>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</si>
  <si>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</si>
  <si>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</si>
  <si>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</si>
  <si>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</si>
  <si>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</si>
  <si>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</si>
  <si>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</si>
  <si>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</si>
  <si>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</si>
  <si>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</si>
  <si>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</si>
  <si>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</si>
  <si>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</si>
  <si>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</si>
  <si>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</si>
  <si>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</si>
  <si>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</si>
  <si>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</si>
  <si>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</si>
  <si>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</si>
  <si>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</si>
  <si>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</si>
  <si>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</si>
  <si>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</si>
  <si>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</si>
  <si>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</si>
  <si>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</si>
  <si>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</si>
  <si>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</si>
  <si>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</si>
  <si>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</si>
  <si>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</si>
  <si>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</si>
  <si>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</si>
  <si>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</si>
  <si>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</si>
  <si>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</si>
  <si>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</si>
  <si>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</si>
  <si>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</si>
  <si>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</si>
  <si>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</si>
  <si>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</si>
  <si>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</si>
  <si>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</si>
  <si>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</si>
  <si>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</si>
  <si>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</si>
  <si>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</si>
  <si>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</si>
  <si>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</si>
  <si>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</si>
  <si>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</si>
  <si>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</si>
  <si>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</si>
  <si>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</si>
  <si>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</si>
  <si>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</si>
  <si>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</si>
  <si>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</si>
  <si>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</si>
  <si>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</si>
  <si>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</si>
  <si>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</si>
  <si>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</si>
  <si>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</si>
  <si>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</si>
  <si>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</si>
  <si>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</si>
  <si>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</si>
  <si>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</si>
  <si>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</si>
  <si>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</si>
  <si>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</si>
  <si>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</si>
  <si>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</si>
  <si>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</si>
  <si>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</si>
  <si>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</si>
  <si>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</si>
  <si>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</si>
  <si>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</si>
  <si>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</si>
  <si>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</si>
  <si>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</si>
  <si>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</si>
  <si>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</si>
  <si>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</si>
  <si>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</si>
  <si>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</si>
  <si>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</si>
  <si>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</si>
  <si>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</si>
  <si>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</si>
  <si>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</si>
  <si>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</si>
  <si>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</si>
  <si>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</si>
  <si>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</si>
  <si>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</si>
  <si>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</si>
  <si>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</si>
  <si>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</si>
  <si>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</si>
  <si>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</si>
  <si>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</si>
  <si>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</si>
  <si>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</si>
  <si>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</si>
  <si>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</si>
  <si>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</si>
  <si>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</si>
  <si>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</si>
  <si>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</si>
  <si>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</si>
  <si>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</si>
  <si>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</si>
  <si>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</si>
  <si>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</si>
  <si>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</si>
  <si>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</si>
  <si>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</si>
  <si>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</si>
  <si>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</si>
  <si>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</si>
  <si>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</si>
  <si>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</si>
  <si>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</si>
  <si>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</si>
  <si>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</si>
  <si>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</si>
  <si>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</si>
  <si>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</si>
  <si>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</si>
  <si>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</si>
  <si>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</si>
  <si>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</si>
  <si>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</si>
  <si>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</si>
  <si>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</si>
  <si>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</si>
  <si>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</si>
  <si>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</si>
  <si>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</si>
  <si>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</si>
  <si>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</si>
  <si>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</si>
  <si>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</si>
  <si>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</si>
  <si>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</si>
  <si>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</si>
  <si>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</si>
  <si>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</si>
  <si>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</si>
  <si>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</si>
  <si>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</si>
  <si>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</si>
  <si>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</si>
  <si>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</si>
  <si>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</si>
  <si>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</si>
  <si>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</si>
  <si>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</si>
  <si>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</si>
  <si>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</si>
  <si>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</si>
  <si>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</si>
  <si>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</si>
  <si>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</si>
  <si>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</si>
  <si>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</si>
  <si>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</si>
  <si>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</si>
  <si>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</si>
  <si>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</si>
  <si>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</si>
  <si>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</si>
  <si>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</si>
  <si>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</si>
  <si>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</si>
  <si>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</si>
  <si>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</si>
  <si>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</si>
  <si>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</si>
  <si>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</si>
  <si>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</si>
  <si>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</si>
  <si>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</si>
  <si>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</si>
  <si>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</si>
  <si>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</si>
  <si>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</si>
  <si>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</si>
  <si>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</si>
  <si>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</si>
  <si>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</si>
  <si>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</si>
  <si>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</si>
  <si>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</si>
  <si>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</si>
  <si>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</si>
  <si>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</si>
  <si>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</si>
  <si>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</si>
  <si>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</si>
  <si>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</si>
  <si>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</si>
  <si>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</si>
  <si>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</si>
  <si>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</si>
  <si>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</si>
  <si>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</si>
  <si>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</si>
  <si>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</si>
  <si>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</si>
  <si>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</si>
  <si>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</si>
  <si>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</si>
  <si>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</si>
  <si>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</si>
  <si>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</si>
  <si>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</si>
  <si>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</si>
  <si>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</si>
  <si>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</si>
  <si>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</si>
  <si>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</si>
  <si>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</si>
  <si>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</si>
  <si>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</si>
  <si>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</si>
  <si>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</si>
  <si>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</si>
  <si>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</si>
  <si>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</si>
  <si>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</si>
  <si>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</si>
  <si>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</si>
  <si>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</si>
  <si>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</si>
  <si>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</si>
  <si>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</si>
  <si>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</si>
  <si>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</si>
  <si>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</si>
  <si>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</si>
  <si>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</si>
  <si>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</si>
  <si>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</si>
  <si>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</si>
  <si>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</si>
  <si>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</si>
  <si>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</si>
  <si>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</si>
  <si>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</si>
  <si>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</si>
  <si>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</si>
  <si>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</si>
  <si>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</si>
  <si>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</si>
  <si>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</si>
  <si>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</si>
  <si>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</si>
  <si>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</si>
  <si>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</si>
  <si>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</si>
  <si>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</si>
  <si>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</si>
  <si>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</si>
  <si>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</si>
  <si>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</si>
  <si>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</si>
  <si>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</si>
  <si>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</si>
  <si>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</si>
  <si>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</si>
  <si>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</si>
  <si>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</si>
  <si>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</si>
  <si>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</si>
  <si>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</si>
  <si>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</si>
  <si>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</si>
  <si>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</si>
  <si>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</si>
  <si>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</si>
  <si>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</si>
  <si>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</si>
  <si>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</si>
  <si>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</si>
  <si>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</si>
  <si>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</si>
  <si>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</si>
  <si>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</si>
  <si>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</si>
  <si>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</si>
  <si>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</si>
  <si>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</si>
  <si>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</si>
  <si>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</si>
  <si>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</si>
  <si>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</si>
  <si>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</si>
  <si>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</si>
  <si>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</si>
  <si>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</si>
  <si>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</si>
  <si>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</si>
  <si>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</si>
  <si>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</si>
  <si>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</si>
  <si>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</si>
  <si>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</si>
  <si>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</si>
  <si>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</si>
  <si>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</si>
  <si>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</si>
  <si>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</si>
  <si>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</si>
  <si>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</si>
  <si>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</si>
  <si>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</si>
  <si>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</si>
  <si>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</si>
  <si>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</si>
  <si>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</si>
  <si>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</si>
  <si>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</si>
  <si>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</si>
  <si>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</si>
  <si>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</si>
  <si>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</si>
  <si>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</si>
  <si>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</si>
  <si>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</si>
  <si>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</si>
  <si>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</si>
  <si>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</si>
  <si>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</si>
  <si>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</si>
  <si>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</si>
  <si>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</si>
  <si>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</si>
  <si>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</si>
  <si>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</si>
  <si>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</si>
  <si>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</si>
  <si>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</si>
  <si>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</si>
  <si>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</si>
  <si>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</si>
  <si>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</si>
  <si>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</si>
  <si>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</si>
  <si>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</si>
  <si>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</si>
  <si>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</si>
  <si>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</si>
  <si>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</si>
  <si>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</si>
  <si>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</si>
  <si>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</si>
  <si>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</si>
  <si>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</si>
  <si>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</si>
  <si>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</si>
  <si>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</si>
  <si>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</si>
  <si>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</si>
  <si>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</si>
  <si>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</si>
  <si>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</si>
  <si>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</si>
  <si>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</si>
  <si>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</si>
  <si>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</si>
  <si>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</si>
  <si>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</si>
  <si>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</si>
  <si>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</si>
  <si>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</si>
  <si>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</si>
  <si>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</si>
  <si>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</si>
  <si>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</si>
  <si>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</si>
  <si>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</si>
  <si>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</si>
  <si>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</si>
  <si>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</si>
  <si>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</si>
  <si>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</si>
  <si>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</si>
  <si>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</si>
  <si>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</si>
  <si>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</si>
  <si>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</si>
  <si>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</si>
  <si>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</si>
  <si>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</si>
  <si>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</si>
  <si>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</si>
  <si>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</si>
  <si>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</si>
  <si>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</si>
  <si>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</si>
  <si>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</si>
  <si>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</si>
  <si>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</si>
  <si>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</si>
  <si>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</si>
  <si>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</si>
  <si>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</si>
  <si>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</si>
  <si>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</si>
  <si>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</si>
  <si>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</si>
  <si>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</si>
  <si>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</si>
  <si>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</si>
  <si>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</si>
  <si>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</si>
  <si>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</si>
  <si>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</si>
  <si>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</si>
  <si>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</si>
  <si>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</si>
  <si>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</si>
  <si>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</si>
  <si>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</si>
  <si>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</si>
  <si>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</si>
  <si>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</si>
  <si>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</si>
  <si>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</si>
  <si>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</si>
  <si>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</si>
  <si>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</si>
  <si>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</si>
  <si>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</si>
  <si>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</si>
  <si>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</si>
  <si>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</si>
  <si>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</si>
  <si>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</si>
  <si>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</si>
  <si>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</si>
  <si>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</si>
  <si>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</si>
  <si>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</si>
  <si>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</si>
  <si>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</si>
  <si>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</si>
  <si>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</si>
  <si>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</si>
  <si>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</si>
  <si>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</si>
  <si>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</si>
  <si>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</si>
  <si>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</si>
  <si>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</si>
  <si>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</si>
  <si>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</si>
  <si>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</si>
  <si>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</si>
  <si>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</si>
  <si>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</si>
  <si>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</si>
  <si>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</si>
  <si>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</si>
  <si>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</si>
  <si>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</si>
  <si>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</si>
  <si>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</si>
  <si>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</si>
  <si>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</si>
  <si>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</si>
  <si>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</si>
  <si>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</si>
  <si>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</si>
  <si>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</si>
  <si>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</si>
  <si>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</si>
  <si>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</si>
  <si>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</si>
  <si>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</si>
  <si>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</si>
  <si>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</si>
  <si>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</si>
  <si>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</si>
  <si>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</si>
  <si>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</si>
  <si>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</si>
  <si>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</si>
  <si>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</si>
  <si>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</si>
  <si>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</si>
  <si>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</si>
  <si>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</si>
  <si>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</si>
  <si>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</si>
  <si>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</si>
  <si>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</si>
  <si>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</si>
  <si>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</si>
  <si>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</si>
  <si>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</si>
  <si>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</si>
  <si>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</si>
  <si>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</si>
  <si>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</si>
  <si>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</si>
  <si>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</si>
  <si>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</si>
  <si>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</si>
  <si>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</si>
  <si>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</si>
  <si>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</si>
  <si>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</si>
  <si>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</si>
  <si>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</si>
  <si>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</si>
  <si>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</si>
  <si>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</si>
  <si>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</si>
  <si>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</si>
  <si>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</si>
  <si>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</si>
  <si>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</si>
  <si>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</si>
  <si>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</si>
  <si>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</si>
  <si>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</si>
  <si>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</si>
  <si>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</si>
  <si>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</si>
  <si>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</si>
  <si>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</si>
  <si>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</si>
  <si>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</si>
  <si>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</si>
  <si>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</si>
  <si>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</si>
  <si>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</si>
  <si>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</si>
  <si>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</si>
  <si>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</si>
  <si>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</si>
  <si>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</si>
  <si>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</si>
  <si>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</si>
  <si>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</si>
  <si>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</si>
  <si>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</si>
  <si>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</si>
  <si>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</si>
  <si>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</si>
  <si>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</si>
  <si>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</si>
  <si>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</si>
  <si>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</si>
  <si>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</si>
  <si>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</si>
  <si>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</si>
  <si>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</si>
  <si>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</si>
  <si>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</si>
  <si>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</si>
  <si>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</si>
  <si>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</si>
  <si>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</si>
  <si>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</si>
  <si>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</si>
  <si>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</si>
  <si>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</si>
  <si>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</si>
  <si>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</si>
  <si>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</si>
  <si>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</si>
  <si>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</si>
  <si>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</si>
  <si>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</si>
  <si>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</si>
  <si>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</si>
  <si>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</si>
  <si>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</si>
  <si>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</si>
  <si>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</si>
  <si>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</si>
  <si>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</si>
  <si>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</si>
  <si>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</si>
  <si>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</si>
  <si>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</si>
  <si>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</si>
  <si>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</si>
  <si>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</si>
  <si>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</si>
  <si>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</si>
  <si>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</si>
  <si>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</si>
  <si>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</si>
  <si>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</si>
  <si>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</si>
  <si>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</si>
  <si>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</si>
  <si>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</si>
  <si>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</si>
  <si>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</si>
  <si>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</si>
  <si>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</si>
  <si>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</si>
  <si>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</si>
  <si>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</si>
  <si>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</si>
  <si>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</si>
  <si>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</si>
  <si>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</si>
  <si>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</si>
  <si>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</si>
  <si>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</si>
  <si>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</si>
  <si>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</si>
  <si>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</si>
  <si>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</si>
  <si>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</si>
  <si>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</si>
  <si>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</si>
  <si>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</si>
  <si>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</si>
  <si>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</si>
  <si>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</si>
  <si>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</si>
  <si>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</si>
  <si>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</si>
  <si>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</si>
  <si>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</si>
  <si>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</si>
  <si>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</si>
  <si>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</si>
  <si>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</si>
  <si>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</si>
  <si>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</si>
  <si>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</si>
  <si>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</si>
  <si>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</si>
  <si>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</si>
  <si>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</si>
  <si>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</si>
  <si>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</si>
  <si>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</si>
  <si>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</si>
  <si>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</si>
  <si>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</si>
  <si>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</si>
  <si>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</si>
  <si>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</si>
  <si>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</si>
  <si>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</si>
  <si>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</si>
  <si>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</si>
  <si>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</si>
  <si>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</si>
  <si>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</si>
  <si>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</si>
  <si>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</si>
  <si>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</si>
  <si>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</si>
  <si>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</si>
  <si>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</si>
  <si>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</si>
  <si>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</si>
  <si>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</si>
  <si>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</si>
  <si>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</si>
  <si>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</si>
  <si>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</si>
  <si>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</si>
  <si>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</si>
  <si>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</si>
  <si>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</si>
  <si>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</si>
  <si>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</si>
  <si>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</si>
  <si>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</si>
  <si>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</si>
  <si>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</si>
  <si>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</si>
  <si>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</si>
  <si>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</si>
  <si>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</si>
  <si>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</si>
  <si>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</si>
  <si>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</si>
  <si>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</si>
  <si>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</si>
  <si>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</si>
  <si>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</si>
  <si>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</si>
  <si>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</si>
  <si>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</si>
  <si>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</si>
  <si>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</si>
  <si>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</si>
  <si>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</si>
  <si>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</si>
  <si>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</si>
  <si>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</si>
  <si>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</si>
  <si>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</si>
  <si>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</si>
  <si>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</si>
  <si>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</si>
  <si>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</si>
  <si>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</si>
  <si>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</si>
  <si>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</si>
  <si>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</si>
  <si>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</si>
  <si>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</si>
  <si>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</si>
  <si>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</si>
  <si>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</si>
  <si>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</si>
  <si>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</si>
  <si>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</si>
  <si>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</si>
  <si>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</si>
  <si>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</si>
  <si>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</si>
  <si>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</si>
  <si>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</si>
  <si>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</si>
  <si>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</si>
  <si>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</si>
  <si>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</si>
  <si>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</si>
  <si>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</si>
  <si>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</si>
  <si>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</si>
  <si>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</si>
  <si>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</si>
  <si>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</si>
  <si>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</si>
  <si>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</si>
  <si>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</si>
  <si>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</si>
  <si>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</si>
  <si>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</si>
  <si>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</si>
  <si>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</si>
  <si>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</si>
  <si>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</si>
  <si>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</si>
  <si>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</si>
  <si>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</si>
  <si>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</si>
  <si>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</si>
  <si>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</si>
  <si>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</si>
  <si>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</si>
  <si>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</si>
  <si>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</si>
  <si>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</si>
  <si>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</si>
  <si>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</si>
  <si>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</si>
  <si>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</si>
  <si>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</si>
  <si>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</si>
  <si>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</si>
  <si>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</si>
  <si>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</si>
  <si>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</si>
  <si>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</si>
  <si>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</si>
  <si>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</si>
  <si>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</si>
  <si>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</si>
  <si>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</si>
  <si>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</si>
  <si>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</si>
  <si>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</si>
  <si>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</si>
  <si>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</si>
  <si>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</si>
  <si>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</si>
  <si>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</si>
  <si>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</si>
  <si>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</si>
  <si>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</si>
  <si>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</si>
  <si>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</si>
  <si>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</si>
  <si>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</si>
  <si>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</si>
  <si>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</si>
  <si>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</si>
  <si>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</si>
  <si>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</si>
  <si>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</si>
  <si>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</si>
  <si>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</si>
  <si>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</si>
  <si>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</si>
  <si>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</si>
  <si>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</si>
  <si>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</si>
  <si>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</si>
  <si>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</si>
  <si>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</si>
  <si>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</si>
  <si>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</si>
  <si>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</si>
  <si>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</si>
  <si>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</si>
  <si>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</si>
  <si>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</si>
  <si>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</si>
  <si>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</si>
  <si>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</si>
  <si>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</si>
  <si>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</si>
  <si>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</si>
  <si>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</si>
  <si>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</si>
  <si>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</si>
  <si>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</si>
  <si>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</si>
  <si>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</si>
  <si>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</si>
  <si>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</si>
  <si>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</si>
  <si>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</si>
  <si>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</si>
  <si>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</si>
  <si>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</si>
  <si>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</si>
  <si>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</si>
  <si>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</si>
  <si>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</si>
  <si>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</si>
  <si>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</si>
  <si>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</si>
  <si>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</si>
  <si>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</si>
  <si>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</si>
  <si>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</si>
  <si>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</si>
  <si>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</si>
  <si>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</si>
  <si>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</si>
  <si>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</si>
  <si>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</si>
  <si>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</si>
  <si>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</si>
  <si>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</si>
  <si>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</si>
  <si>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</si>
  <si>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</si>
  <si>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</si>
  <si>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</si>
  <si>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</si>
  <si>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</si>
  <si>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</si>
  <si>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</si>
  <si>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</si>
  <si>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</si>
  <si>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</si>
  <si>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</si>
  <si>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</si>
  <si>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</si>
  <si>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</si>
  <si>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</si>
  <si>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</si>
  <si>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</si>
  <si>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</si>
  <si>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</si>
  <si>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</si>
  <si>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</si>
  <si>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</si>
  <si>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</si>
  <si>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</si>
  <si>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</si>
  <si>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</si>
  <si>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</si>
  <si>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</si>
  <si>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</si>
  <si>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</si>
  <si>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</si>
  <si>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</si>
  <si>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</si>
  <si>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</si>
  <si>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</si>
  <si>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</si>
  <si>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</si>
  <si>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</si>
  <si>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</si>
  <si>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</si>
  <si>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</si>
  <si>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</si>
  <si>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</si>
  <si>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</si>
  <si>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</si>
  <si>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</si>
  <si>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</si>
  <si>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</si>
  <si>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</si>
  <si>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</si>
  <si>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</si>
  <si>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</si>
  <si>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</si>
  <si>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</si>
  <si>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</si>
  <si>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</si>
  <si>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</si>
  <si>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</si>
  <si>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</si>
  <si>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</si>
  <si>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</si>
  <si>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</si>
  <si>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</si>
  <si>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</si>
  <si>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</si>
  <si>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</si>
  <si>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</si>
  <si>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</si>
  <si>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</si>
  <si>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</si>
  <si>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</si>
  <si>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</si>
  <si>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</si>
  <si>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</si>
  <si>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</si>
  <si>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</si>
  <si>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</si>
  <si>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</si>
  <si>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</si>
  <si>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</si>
  <si>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</si>
  <si>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</si>
  <si>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</si>
  <si>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</si>
  <si>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</si>
  <si>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</si>
  <si>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</si>
  <si>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</si>
  <si>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</si>
  <si>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</si>
  <si>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</si>
  <si>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</si>
  <si>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</si>
  <si>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</si>
  <si>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</si>
  <si>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</si>
  <si>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</si>
  <si>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</si>
  <si>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</si>
  <si>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</si>
  <si>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</si>
  <si>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</si>
  <si>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</si>
  <si>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</si>
  <si>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</si>
  <si>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</si>
  <si>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</si>
  <si>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</si>
  <si>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</si>
  <si>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</si>
  <si>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</si>
  <si>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</si>
  <si>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</si>
  <si>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</si>
  <si>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</si>
  <si>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</si>
  <si>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</si>
  <si>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</si>
  <si>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</si>
  <si>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</si>
  <si>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</si>
  <si>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</si>
  <si>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</si>
  <si>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</si>
  <si>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</si>
  <si>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</si>
  <si>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</si>
  <si>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</si>
  <si>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</si>
  <si>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</si>
  <si>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</si>
  <si>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</si>
  <si>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</si>
  <si>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</si>
  <si>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</si>
  <si>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</si>
  <si>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</si>
  <si>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</si>
  <si>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</si>
  <si>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</si>
  <si>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</si>
  <si>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</si>
  <si>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</si>
  <si>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</si>
  <si>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</si>
  <si>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</si>
  <si>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</si>
  <si>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</si>
  <si>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</si>
  <si>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</si>
  <si>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</si>
  <si>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</si>
  <si>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</si>
  <si>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</si>
  <si>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</si>
  <si>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</si>
  <si>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</si>
  <si>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</si>
  <si>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</si>
  <si>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</si>
  <si>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</si>
  <si>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</si>
  <si>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</si>
  <si>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</si>
  <si>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</si>
  <si>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</si>
  <si>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</si>
  <si>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</si>
  <si>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</si>
  <si>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</si>
  <si>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</si>
  <si>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</si>
  <si>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</si>
  <si>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</si>
  <si>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</si>
  <si>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</si>
  <si>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</si>
  <si>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</si>
  <si>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</si>
  <si>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</si>
  <si>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</si>
  <si>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</si>
  <si>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</si>
  <si>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</si>
  <si>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</si>
  <si>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</si>
  <si>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</si>
  <si>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</si>
  <si>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</si>
  <si>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</si>
  <si>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</si>
  <si>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</si>
  <si>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</si>
  <si>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</si>
  <si>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</si>
  <si>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</si>
  <si>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</si>
  <si>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</si>
  <si>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</si>
  <si>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</si>
  <si>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</si>
  <si>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</si>
  <si>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</si>
  <si>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</si>
  <si>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</si>
  <si>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</si>
  <si>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</si>
  <si>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</si>
  <si>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</si>
  <si>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</si>
  <si>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</si>
  <si>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</si>
  <si>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</si>
  <si>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</si>
  <si>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</si>
  <si>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</si>
  <si>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</si>
  <si>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</si>
  <si>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</si>
  <si>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</si>
  <si>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</si>
  <si>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</si>
  <si>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</si>
  <si>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</si>
  <si>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</si>
  <si>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</si>
  <si>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</si>
  <si>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</si>
  <si>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</si>
  <si>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</si>
  <si>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</si>
  <si>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</si>
  <si>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</si>
  <si>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</si>
  <si>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</si>
  <si>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</si>
  <si>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</si>
  <si>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</si>
  <si>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</si>
  <si>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</si>
  <si>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</si>
  <si>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</si>
  <si>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</si>
  <si>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</si>
  <si>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</si>
  <si>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</si>
  <si>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</si>
  <si>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</si>
  <si>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</si>
  <si>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</si>
  <si>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</si>
  <si>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</si>
  <si>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</si>
  <si>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</si>
  <si>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</si>
  <si>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</si>
  <si>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</si>
  <si>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</si>
  <si>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</si>
  <si>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</si>
  <si>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</si>
  <si>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</si>
  <si>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</si>
  <si>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</si>
  <si>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</si>
  <si>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</si>
  <si>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</si>
  <si>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</si>
  <si>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</si>
  <si>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</si>
  <si>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</si>
  <si>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</si>
  <si>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</si>
  <si>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</si>
  <si>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</si>
  <si>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</si>
  <si>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</si>
  <si>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</si>
  <si>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</si>
  <si>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</si>
  <si>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</si>
  <si>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</si>
  <si>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</si>
  <si>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</si>
  <si>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</si>
  <si>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</si>
  <si>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</si>
  <si>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</si>
  <si>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</si>
  <si>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</si>
  <si>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</si>
  <si>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</si>
  <si>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</si>
  <si>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</si>
  <si>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</si>
  <si>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</si>
  <si>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</si>
  <si>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</si>
  <si>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</si>
  <si>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</si>
  <si>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</si>
  <si>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</si>
  <si>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</si>
  <si>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</si>
  <si>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</si>
  <si>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</si>
  <si>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</si>
  <si>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</si>
  <si>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</si>
  <si>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</si>
  <si>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</si>
  <si>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</si>
  <si>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</si>
  <si>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</si>
  <si>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</si>
  <si>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</si>
  <si>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</si>
  <si>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</si>
  <si>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</si>
  <si>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</si>
  <si>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</si>
  <si>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</si>
  <si>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</si>
  <si>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</si>
  <si>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</si>
  <si>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</si>
  <si>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</si>
  <si>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</si>
  <si>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</si>
  <si>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</si>
  <si>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</si>
  <si>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</si>
  <si>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</si>
  <si>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</si>
  <si>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</si>
  <si>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</si>
  <si>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</si>
  <si>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</si>
  <si>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</si>
  <si>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</si>
  <si>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</si>
  <si>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</si>
  <si>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</si>
  <si>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</si>
  <si>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</si>
  <si>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</si>
  <si>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</si>
  <si>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</si>
  <si>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</si>
  <si>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</si>
  <si>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</si>
  <si>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</si>
  <si>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</si>
  <si>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</si>
  <si>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</si>
  <si>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</si>
  <si>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</si>
  <si>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</si>
  <si>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</si>
  <si>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</si>
  <si>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</si>
  <si>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</si>
  <si>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</si>
  <si>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</si>
  <si>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</si>
  <si>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</si>
  <si>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</si>
  <si>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</si>
  <si>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</si>
  <si>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</si>
  <si>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</si>
  <si>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</si>
  <si>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</si>
  <si>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</si>
  <si>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</si>
  <si>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</si>
  <si>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</si>
  <si>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</si>
  <si>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</si>
  <si>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</si>
  <si>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</si>
  <si>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</si>
  <si>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</si>
  <si>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</si>
  <si>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</si>
  <si>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</si>
  <si>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</si>
  <si>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</si>
  <si>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</si>
  <si>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</si>
  <si>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</si>
  <si>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</si>
  <si>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</si>
  <si>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</si>
  <si>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</si>
  <si>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</si>
  <si>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</si>
  <si>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</si>
  <si>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</si>
  <si>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</si>
  <si>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</si>
  <si>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</si>
  <si>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</si>
  <si>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</si>
  <si>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</si>
  <si>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</si>
  <si>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</si>
  <si>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</si>
  <si>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</si>
  <si>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</si>
  <si>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</si>
  <si>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</si>
  <si>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</si>
  <si>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</si>
  <si>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</si>
  <si>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</si>
  <si>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</si>
  <si>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</si>
  <si>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</si>
  <si>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</si>
  <si>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</si>
  <si>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</si>
  <si>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</si>
  <si>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</si>
  <si>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</si>
  <si>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</si>
  <si>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</si>
  <si>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</si>
  <si>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</si>
  <si>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</si>
  <si>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</si>
  <si>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</si>
  <si>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</si>
  <si>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</si>
  <si>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</si>
  <si>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</si>
  <si>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</si>
  <si>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</si>
  <si>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</si>
  <si>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</si>
  <si>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</si>
  <si>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</si>
  <si>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</si>
  <si>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</si>
  <si>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</si>
  <si>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</si>
  <si>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</si>
  <si>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</si>
  <si>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</si>
  <si>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</si>
  <si>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</si>
  <si>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</si>
  <si>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</si>
  <si>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</si>
  <si>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</si>
  <si>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</si>
  <si>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</si>
  <si>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</si>
  <si>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</si>
  <si>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</si>
  <si>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</si>
  <si>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</si>
  <si>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</si>
  <si>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</si>
  <si>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</si>
  <si>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</si>
  <si>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</si>
  <si>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</si>
  <si>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</si>
  <si>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</si>
  <si>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</si>
  <si>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</si>
  <si>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</si>
  <si>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</si>
  <si>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</si>
  <si>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</si>
  <si>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</si>
  <si>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</si>
  <si>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</si>
  <si>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</si>
  <si>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</si>
  <si>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</si>
  <si>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</si>
  <si>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</si>
  <si>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</si>
  <si>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</si>
  <si>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</si>
  <si>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</si>
  <si>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</si>
  <si>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</si>
  <si>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</si>
  <si>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</si>
  <si>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</si>
  <si>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</si>
  <si>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</si>
  <si>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</si>
  <si>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</si>
  <si>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</si>
  <si>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</si>
  <si>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</si>
  <si>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</si>
  <si>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</si>
  <si>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</si>
  <si>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</si>
  <si>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</si>
  <si>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</si>
  <si>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</si>
  <si>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</si>
  <si>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</si>
  <si>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</si>
  <si>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</si>
  <si>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</si>
  <si>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</si>
  <si>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</si>
  <si>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</si>
  <si>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</si>
  <si>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</si>
  <si>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</si>
  <si>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</si>
  <si>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</si>
  <si>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</si>
  <si>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</si>
  <si>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</si>
  <si>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</si>
  <si>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</si>
  <si>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</si>
  <si>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</si>
  <si>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</si>
  <si>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</si>
  <si>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</si>
  <si>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</si>
  <si>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</si>
  <si>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</si>
  <si>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</si>
  <si>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</si>
  <si>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</si>
  <si>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</si>
  <si>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</si>
  <si>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</si>
  <si>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</si>
  <si>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</si>
  <si>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</si>
  <si>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</si>
  <si>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</si>
  <si>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</si>
  <si>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</si>
  <si>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</si>
  <si>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</si>
  <si>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</si>
  <si>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</si>
  <si>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</si>
  <si>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</si>
  <si>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</si>
  <si>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</si>
  <si>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</si>
  <si>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</si>
  <si>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</si>
  <si>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</si>
  <si>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</si>
  <si>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</si>
  <si>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</si>
  <si>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</si>
  <si>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</si>
  <si>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</si>
  <si>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</si>
  <si>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</si>
  <si>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</si>
  <si>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</si>
  <si>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</si>
  <si>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</si>
  <si>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</si>
  <si>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</si>
  <si>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</si>
  <si>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</si>
  <si>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</si>
  <si>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</si>
  <si>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</si>
  <si>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</si>
  <si>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</si>
  <si>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</si>
  <si>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</si>
  <si>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</si>
  <si>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</si>
  <si>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</si>
  <si>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</si>
  <si>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</si>
  <si>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</si>
  <si>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</si>
  <si>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</si>
  <si>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</si>
  <si>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</si>
  <si>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</si>
  <si>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</si>
  <si>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</si>
  <si>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</si>
  <si>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</si>
  <si>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</si>
  <si>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</si>
  <si>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</si>
  <si>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</si>
  <si>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</si>
  <si>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</si>
  <si>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</si>
  <si>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</si>
  <si>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</si>
  <si>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</si>
  <si>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</si>
  <si>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</si>
  <si>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</si>
  <si>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</si>
  <si>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</si>
  <si>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</si>
  <si>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</si>
  <si>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</si>
  <si>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</si>
  <si>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</si>
  <si>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</si>
  <si>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</si>
  <si>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</si>
  <si>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</si>
  <si>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</si>
  <si>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</si>
  <si>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</si>
  <si>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</si>
  <si>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</si>
  <si>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</si>
  <si>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</si>
  <si>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</si>
  <si>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</si>
  <si>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</si>
  <si>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</si>
  <si>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</si>
  <si>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</si>
  <si>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</si>
  <si>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</si>
  <si>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</si>
  <si>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</si>
  <si>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</si>
  <si>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</si>
  <si>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</si>
  <si>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</si>
  <si>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</si>
  <si>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</si>
  <si>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</si>
  <si>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</si>
  <si>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</si>
  <si>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</si>
  <si>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</si>
  <si>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</si>
  <si>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</si>
  <si>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</si>
  <si>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</si>
  <si>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</si>
  <si>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</si>
  <si>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</si>
  <si>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</si>
  <si>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</si>
  <si>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</si>
  <si>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</si>
  <si>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</si>
  <si>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</si>
  <si>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</si>
  <si>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</si>
  <si>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</si>
  <si>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</si>
  <si>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</si>
  <si>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</si>
  <si>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</si>
  <si>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</si>
  <si>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</si>
  <si>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</si>
  <si>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</si>
  <si>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</si>
  <si>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</si>
  <si>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</si>
  <si>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</si>
  <si>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</si>
  <si>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</si>
  <si>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</si>
  <si>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</si>
  <si>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</si>
  <si>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</si>
  <si>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</si>
  <si>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</si>
  <si>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</si>
  <si>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</si>
  <si>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</si>
  <si>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</si>
  <si>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</si>
  <si>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</si>
  <si>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</si>
  <si>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</si>
  <si>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</si>
  <si>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</si>
  <si>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</si>
  <si>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</si>
  <si>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</si>
  <si>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</si>
  <si>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</si>
  <si>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</si>
  <si>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</si>
  <si>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</si>
  <si>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</si>
  <si>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</si>
  <si>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</si>
  <si>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</si>
  <si>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</si>
  <si>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</si>
  <si>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</si>
  <si>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</si>
  <si>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</si>
  <si>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</si>
  <si>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</si>
  <si>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</si>
  <si>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</si>
  <si>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</si>
  <si>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</si>
  <si>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</si>
  <si>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</si>
  <si>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</si>
  <si>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</si>
  <si>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</si>
  <si>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</si>
  <si>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</si>
  <si>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</si>
  <si>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</si>
  <si>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</si>
  <si>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</si>
  <si>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</si>
  <si>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</si>
  <si>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</si>
  <si>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</si>
  <si>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</si>
  <si>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</si>
  <si>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</si>
  <si>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</si>
  <si>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</si>
  <si>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</si>
  <si>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</si>
  <si>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</si>
  <si>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</si>
  <si>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</si>
  <si>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</si>
  <si>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</si>
  <si>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</si>
  <si>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</si>
  <si>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</si>
  <si>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</si>
  <si>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</si>
  <si>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</si>
  <si>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</si>
  <si>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</si>
  <si>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</si>
  <si>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</si>
  <si>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</si>
  <si>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</si>
  <si>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</si>
  <si>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</si>
  <si>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</si>
  <si>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</si>
  <si>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</si>
  <si>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</si>
  <si>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</si>
  <si>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</si>
  <si>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</si>
  <si>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</si>
  <si>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</si>
  <si>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</si>
  <si>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</si>
  <si>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</si>
  <si>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</si>
  <si>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</si>
  <si>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</si>
  <si>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</si>
  <si>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</si>
  <si>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</si>
  <si>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</si>
  <si>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</si>
  <si>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</si>
  <si>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</si>
  <si>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</si>
  <si>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</si>
  <si>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</si>
  <si>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</si>
  <si>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</si>
  <si>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</si>
  <si>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</si>
  <si>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</si>
  <si>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</si>
  <si>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</si>
  <si>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</si>
  <si>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</si>
  <si>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</si>
  <si>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</si>
  <si>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</si>
  <si>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</si>
  <si>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</si>
  <si>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</si>
  <si>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</si>
  <si>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</si>
  <si>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</si>
  <si>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</si>
  <si>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</si>
  <si>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</si>
  <si>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</si>
  <si>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</si>
  <si>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</si>
  <si>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</si>
  <si>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</si>
  <si>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</si>
  <si>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</si>
  <si>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</si>
  <si>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</si>
  <si>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</si>
  <si>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</si>
  <si>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</si>
  <si>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</si>
  <si>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</si>
  <si>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</si>
  <si>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</si>
  <si>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</si>
  <si>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</si>
  <si>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</si>
  <si>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</si>
  <si>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</si>
  <si>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</si>
  <si>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</si>
  <si>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</si>
  <si>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</si>
  <si>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</si>
  <si>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</si>
  <si>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</si>
  <si>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</si>
  <si>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</si>
  <si>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</si>
  <si>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</si>
  <si>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</si>
  <si>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</si>
  <si>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</si>
  <si>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</si>
  <si>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</si>
  <si>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</si>
  <si>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</si>
  <si>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</si>
  <si>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</si>
  <si>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</si>
  <si>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</si>
  <si>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</si>
  <si>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</si>
  <si>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</si>
  <si>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</si>
  <si>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</si>
  <si>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</si>
  <si>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</si>
  <si>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</si>
  <si>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</si>
  <si>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</si>
  <si>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</si>
  <si>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</si>
  <si>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</si>
  <si>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</si>
  <si>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</si>
  <si>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</si>
  <si>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</si>
  <si>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</si>
  <si>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</si>
  <si>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</si>
  <si>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</si>
  <si>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</si>
  <si>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</si>
  <si>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</si>
  <si>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</si>
  <si>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</si>
  <si>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</si>
  <si>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</si>
  <si>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</si>
  <si>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</si>
  <si>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</si>
  <si>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</si>
  <si>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</si>
  <si>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</si>
  <si>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</si>
  <si>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</si>
  <si>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</si>
  <si>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</si>
  <si>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</si>
  <si>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</si>
  <si>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</si>
  <si>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</si>
  <si>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</si>
  <si>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</si>
  <si>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</si>
  <si>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</si>
  <si>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</si>
  <si>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</si>
  <si>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</si>
  <si>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</si>
  <si>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</si>
  <si>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</si>
  <si>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</si>
  <si>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</si>
  <si>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</si>
  <si>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</si>
  <si>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</si>
  <si>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</si>
  <si>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</si>
  <si>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</si>
  <si>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</si>
  <si>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</si>
  <si>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</si>
  <si>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</si>
  <si>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</si>
  <si>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</si>
  <si>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</si>
  <si>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</si>
  <si>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</si>
  <si>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</si>
  <si>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</si>
  <si>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</si>
  <si>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</si>
  <si>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</si>
  <si>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</si>
  <si>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</si>
  <si>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</si>
  <si>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</si>
  <si>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</si>
  <si>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</si>
  <si>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</si>
  <si>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</si>
  <si>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</si>
  <si>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</si>
  <si>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</si>
  <si>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</si>
  <si>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</si>
  <si>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</si>
  <si>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</si>
  <si>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</si>
  <si>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</si>
  <si>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</si>
  <si>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</si>
  <si>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</si>
  <si>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</si>
  <si>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</si>
  <si>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</si>
  <si>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</si>
  <si>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</si>
  <si>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</si>
  <si>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</si>
  <si>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</si>
  <si>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</si>
  <si>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</si>
  <si>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</si>
  <si>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</si>
  <si>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</si>
  <si>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</si>
  <si>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</si>
  <si>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</si>
  <si>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</si>
  <si>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</si>
  <si>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</si>
  <si>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</si>
  <si>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</si>
  <si>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</si>
  <si>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</si>
  <si>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</si>
  <si>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</si>
  <si>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</si>
  <si>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</si>
  <si>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</si>
  <si>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</si>
  <si>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</si>
  <si>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</si>
  <si>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</si>
  <si>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</si>
  <si>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</si>
  <si>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</si>
  <si>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</si>
  <si>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</si>
  <si>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</si>
  <si>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</si>
  <si>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</si>
  <si>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</si>
  <si>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</si>
  <si>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</si>
  <si>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</si>
  <si>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</si>
  <si>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</si>
  <si>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</si>
  <si>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</si>
  <si>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</si>
  <si>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</si>
  <si>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</si>
  <si>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</si>
  <si>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</si>
  <si>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</si>
  <si>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</si>
  <si>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</si>
  <si>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</si>
  <si>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</si>
  <si>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</si>
  <si>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</si>
  <si>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</si>
  <si>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</si>
  <si>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</si>
  <si>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</si>
  <si>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</si>
  <si>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</si>
  <si>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</si>
  <si>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</si>
  <si>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</si>
  <si>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</si>
  <si>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</si>
  <si>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</si>
  <si>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</si>
  <si>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</si>
  <si>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</si>
  <si>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</si>
  <si>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</si>
  <si>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</si>
  <si>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</si>
  <si>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</si>
  <si>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</si>
  <si>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</si>
  <si>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</si>
  <si>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</si>
  <si>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</si>
  <si>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</si>
  <si>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</si>
  <si>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</si>
  <si>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</si>
  <si>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</si>
  <si>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</si>
  <si>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</si>
  <si>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</si>
  <si>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</si>
  <si>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</si>
  <si>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</si>
  <si>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</si>
  <si>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</si>
  <si>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</si>
  <si>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</si>
  <si>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</si>
  <si>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</si>
  <si>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</si>
  <si>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</si>
  <si>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</si>
  <si>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</si>
  <si>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</si>
  <si>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</si>
  <si>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</si>
  <si>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</si>
  <si>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</si>
  <si>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</si>
  <si>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</si>
  <si>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</si>
  <si>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</si>
  <si>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</si>
  <si>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</si>
  <si>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</si>
  <si>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</si>
  <si>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</si>
  <si>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</si>
  <si>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</si>
  <si>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</si>
  <si>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</si>
  <si>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</si>
  <si>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</si>
  <si>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</si>
  <si>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</si>
  <si>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</si>
  <si>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</si>
  <si>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</si>
  <si>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</si>
  <si>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</si>
  <si>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</si>
  <si>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</si>
  <si>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</si>
  <si>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</si>
  <si>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</si>
  <si>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</si>
  <si>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</si>
  <si>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</si>
  <si>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</si>
  <si>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</si>
  <si>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</si>
  <si>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</si>
  <si>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</si>
  <si>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</si>
  <si>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</si>
  <si>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</si>
  <si>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</si>
  <si>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</si>
  <si>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</si>
  <si>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</si>
  <si>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</si>
  <si>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</si>
  <si>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</si>
  <si>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</si>
  <si>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</si>
  <si>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</si>
  <si>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</si>
  <si>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</si>
  <si>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</si>
  <si>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</si>
  <si>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</si>
  <si>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</si>
  <si>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</si>
  <si>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</si>
  <si>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</si>
  <si>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</si>
  <si>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</si>
  <si>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</si>
  <si>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</si>
  <si>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</si>
  <si>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</si>
  <si>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</si>
  <si>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</si>
  <si>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</si>
  <si>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</si>
  <si>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</si>
  <si>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</si>
  <si>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</si>
  <si>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</si>
  <si>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</si>
  <si>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</si>
  <si>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</si>
  <si>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</si>
  <si>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</si>
  <si>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</si>
  <si>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</si>
  <si>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</si>
  <si>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</si>
  <si>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</si>
  <si>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</si>
  <si>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</si>
  <si>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</si>
  <si>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</si>
  <si>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</si>
  <si>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</si>
  <si>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</si>
  <si>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</si>
  <si>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</si>
  <si>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</si>
  <si>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</si>
  <si>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</si>
  <si>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</si>
  <si>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</si>
  <si>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</si>
  <si>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</si>
  <si>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</si>
  <si>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</si>
  <si>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</si>
  <si>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</si>
  <si>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</si>
  <si>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</si>
  <si>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</si>
  <si>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</si>
  <si>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</si>
  <si>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</si>
  <si>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</si>
  <si>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</si>
  <si>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</si>
  <si>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</si>
  <si>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</si>
  <si>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</si>
  <si>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</si>
  <si>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</si>
  <si>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</si>
  <si>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</si>
  <si>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</si>
  <si>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</si>
  <si>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</si>
  <si>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</si>
  <si>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</si>
  <si>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</si>
  <si>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</si>
  <si>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</si>
  <si>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</si>
  <si>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</si>
  <si>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</si>
  <si>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</si>
  <si>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</si>
  <si>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</si>
  <si>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</si>
  <si>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</si>
  <si>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</si>
  <si>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</si>
  <si>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</si>
  <si>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</si>
  <si>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</si>
  <si>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</si>
  <si>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</si>
  <si>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</si>
  <si>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</si>
  <si>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</si>
  <si>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</si>
  <si>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</si>
  <si>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</si>
  <si>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</si>
  <si>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</si>
  <si>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</si>
  <si>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</si>
  <si>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</si>
  <si>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</si>
  <si>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</si>
  <si>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</si>
  <si>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</si>
  <si>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</si>
  <si>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</si>
  <si>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</si>
  <si>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</si>
  <si>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</si>
  <si>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</si>
  <si>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</si>
  <si>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</si>
  <si>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</si>
  <si>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</si>
  <si>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</si>
  <si>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</si>
  <si>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</si>
  <si>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</si>
  <si>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</si>
  <si>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</si>
  <si>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</si>
  <si>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</si>
  <si>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</si>
  <si>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</si>
  <si>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</si>
  <si>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</si>
  <si>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</si>
  <si>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</si>
  <si>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</si>
  <si>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</si>
  <si>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</si>
  <si>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</si>
  <si>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</si>
  <si>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</si>
  <si>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</si>
  <si>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</si>
  <si>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</si>
  <si>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</si>
  <si>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</si>
  <si>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</si>
  <si>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</si>
  <si>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</si>
  <si>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</si>
  <si>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</si>
  <si>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</si>
  <si>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</si>
  <si>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</si>
  <si>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</si>
  <si>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</si>
  <si>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</si>
  <si>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</si>
  <si>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</si>
  <si>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</si>
  <si>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</si>
  <si>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</si>
  <si>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</si>
  <si>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</si>
  <si>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</si>
  <si>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</si>
  <si>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</si>
  <si>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</si>
  <si>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</si>
  <si>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</si>
  <si>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</si>
  <si>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</si>
  <si>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</si>
  <si>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</si>
  <si>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</si>
  <si>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</si>
  <si>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</si>
  <si>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</si>
  <si>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</si>
  <si>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</si>
  <si>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</si>
  <si>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</si>
  <si>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</si>
  <si>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</si>
  <si>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</si>
  <si>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</si>
  <si>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</si>
  <si>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</si>
  <si>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</si>
  <si>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</si>
  <si>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</si>
  <si>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</si>
  <si>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</si>
  <si>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</si>
  <si>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</si>
  <si>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</si>
  <si>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</si>
  <si>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</si>
  <si>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</si>
  <si>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</si>
  <si>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</si>
  <si>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</si>
  <si>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</si>
  <si>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</si>
  <si>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</si>
  <si>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</si>
  <si>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</si>
  <si>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</si>
  <si>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</si>
  <si>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</si>
  <si>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</si>
  <si>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</si>
  <si>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</si>
  <si>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</si>
  <si>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</si>
  <si>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</si>
  <si>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</si>
  <si>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</si>
  <si>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</si>
  <si>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</si>
  <si>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</si>
  <si>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</si>
  <si>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</si>
  <si>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</si>
  <si>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</si>
  <si>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</si>
  <si>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</si>
  <si>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</si>
  <si>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</si>
  <si>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</si>
  <si>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</si>
  <si>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</si>
  <si>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</si>
  <si>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</si>
  <si>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</si>
  <si>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</si>
  <si>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</si>
  <si>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</si>
  <si>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</si>
  <si>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</si>
  <si>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</si>
  <si>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</si>
  <si>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</si>
  <si>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</si>
  <si>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</si>
  <si>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</si>
  <si>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</si>
  <si>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</si>
  <si>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</si>
  <si>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</si>
  <si>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</si>
  <si>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</si>
  <si>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</si>
  <si>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</si>
  <si>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</si>
  <si>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</si>
  <si>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</si>
  <si>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</si>
  <si>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</si>
  <si>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</si>
  <si>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</si>
  <si>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</si>
  <si>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</si>
  <si>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</si>
  <si>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</si>
  <si>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</si>
  <si>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</si>
  <si>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</si>
  <si>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</si>
  <si>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</si>
  <si>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</si>
  <si>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</si>
  <si>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</si>
  <si>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</si>
  <si>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</si>
  <si>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</si>
  <si>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</si>
  <si>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</si>
  <si>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</si>
  <si>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</si>
  <si>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</si>
  <si>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</si>
  <si>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</si>
  <si>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</si>
  <si>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</si>
  <si>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</si>
  <si>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</si>
  <si>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</si>
  <si>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</si>
  <si>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</si>
  <si>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</si>
  <si>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</si>
  <si>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</si>
  <si>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</si>
  <si>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</si>
  <si>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</si>
  <si>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</si>
  <si>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</si>
  <si>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</si>
  <si>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</si>
  <si>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</si>
  <si>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</si>
  <si>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</si>
  <si>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</si>
  <si>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</si>
  <si>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</si>
  <si>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</si>
  <si>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</si>
  <si>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</si>
  <si>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</si>
  <si>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</si>
  <si>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</si>
  <si>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</si>
  <si>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</si>
  <si>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</si>
  <si>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</si>
  <si>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</si>
  <si>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</si>
  <si>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</si>
  <si>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</si>
  <si>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</si>
  <si>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</si>
  <si>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</si>
  <si>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</si>
  <si>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</si>
  <si>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</si>
  <si>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</si>
  <si>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</si>
  <si>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</si>
  <si>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</si>
  <si>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</si>
  <si>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</si>
  <si>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</si>
  <si>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</si>
  <si>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</si>
  <si>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</si>
  <si>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</si>
  <si>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</si>
  <si>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</si>
  <si>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</si>
  <si>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</si>
  <si>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</si>
  <si>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</si>
  <si>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</si>
  <si>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</si>
  <si>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</si>
  <si>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</si>
  <si>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</si>
  <si>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</si>
  <si>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</si>
  <si>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</si>
  <si>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</si>
  <si>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</si>
  <si>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</si>
  <si>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</si>
  <si>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</si>
  <si>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</si>
  <si>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</si>
  <si>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</si>
  <si>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</si>
  <si>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</si>
  <si>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</si>
  <si>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</si>
  <si>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</si>
  <si>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</si>
  <si>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</si>
  <si>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</si>
  <si>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</si>
  <si>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</si>
  <si>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</si>
  <si>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</si>
  <si>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</si>
  <si>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</si>
  <si>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</si>
  <si>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</si>
  <si>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</si>
  <si>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</si>
  <si>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</si>
  <si>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</si>
  <si>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</si>
  <si>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</si>
  <si>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</si>
  <si>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</si>
  <si>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</si>
  <si>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</si>
  <si>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</si>
  <si>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</si>
  <si>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</si>
  <si>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</si>
  <si>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</si>
  <si>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</si>
  <si>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</si>
  <si>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</si>
  <si>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</si>
  <si>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</si>
  <si>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</si>
  <si>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</si>
  <si>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</si>
  <si>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</si>
  <si>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</si>
  <si>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</si>
  <si>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</si>
  <si>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</si>
  <si>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</si>
  <si>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</si>
  <si>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</si>
  <si>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</si>
  <si>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</si>
  <si>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</si>
  <si>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</si>
  <si>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</si>
  <si>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</si>
  <si>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</si>
  <si>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</si>
  <si>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</si>
  <si>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</si>
  <si>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</si>
  <si>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</si>
  <si>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</si>
  <si>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</si>
  <si>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</si>
  <si>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</si>
  <si>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</si>
  <si>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</si>
  <si>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</si>
  <si>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</si>
  <si>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</si>
  <si>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</si>
  <si>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</si>
  <si>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</si>
  <si>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</si>
  <si>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</si>
  <si>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</si>
  <si>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</si>
  <si>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</si>
  <si>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</si>
  <si>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</si>
  <si>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</si>
  <si>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</si>
  <si>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</si>
  <si>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</si>
  <si>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</si>
  <si>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</si>
  <si>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</si>
  <si>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</si>
  <si>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</si>
  <si>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</si>
  <si>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</si>
  <si>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</si>
  <si>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</si>
  <si>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</si>
  <si>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</si>
  <si>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</si>
  <si>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</si>
  <si>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</si>
  <si>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</si>
  <si>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</si>
  <si>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</si>
  <si>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</si>
  <si>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</si>
  <si>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</si>
  <si>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</si>
  <si>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</si>
  <si>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</si>
  <si>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</si>
  <si>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</si>
  <si>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</si>
  <si>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</si>
  <si>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</si>
  <si>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</si>
  <si>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</si>
  <si>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</si>
  <si>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</si>
  <si>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</si>
  <si>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</si>
  <si>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</si>
  <si>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</si>
  <si>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</si>
  <si>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</si>
  <si>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</si>
  <si>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</si>
  <si>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</si>
  <si>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</si>
  <si>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</si>
  <si>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</si>
  <si>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</si>
  <si>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</si>
  <si>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</si>
  <si>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</si>
  <si>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</si>
  <si>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</si>
  <si>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</si>
  <si>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</si>
  <si>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</si>
  <si>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</si>
  <si>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</si>
  <si>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</si>
  <si>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</si>
  <si>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</si>
  <si>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</si>
  <si>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</si>
  <si>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</si>
  <si>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</si>
  <si>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</si>
  <si>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</si>
  <si>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</si>
  <si>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</si>
  <si>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</si>
  <si>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</si>
  <si>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</si>
  <si>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</si>
  <si>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</si>
  <si>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</si>
  <si>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</si>
  <si>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</si>
  <si>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</si>
  <si>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</si>
  <si>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</si>
  <si>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</si>
  <si>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</si>
  <si>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</si>
  <si>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</si>
  <si>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</si>
  <si>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</si>
  <si>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</si>
  <si>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</si>
  <si>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</si>
  <si>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</si>
  <si>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</si>
  <si>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</si>
  <si>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</si>
  <si>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</si>
  <si>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</si>
  <si>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</si>
  <si>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</si>
  <si>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</si>
  <si>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</si>
  <si>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</si>
  <si>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</si>
  <si>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</si>
  <si>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</si>
  <si>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</si>
  <si>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</si>
  <si>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</si>
  <si>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</si>
  <si>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</si>
  <si>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</si>
  <si>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</si>
  <si>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</si>
  <si>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</si>
  <si>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</si>
  <si>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</si>
  <si>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</si>
  <si>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</si>
  <si>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</si>
  <si>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</si>
  <si>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</si>
  <si>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</si>
  <si>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</si>
  <si>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</si>
  <si>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</si>
  <si>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</si>
  <si>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</si>
  <si>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</si>
  <si>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</si>
  <si>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</si>
  <si>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</si>
  <si>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</si>
  <si>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</si>
  <si>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</si>
  <si>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</si>
  <si>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</si>
  <si>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</si>
  <si>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</si>
  <si>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</si>
  <si>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</si>
  <si>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</si>
  <si>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</si>
  <si>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</si>
  <si>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</si>
  <si>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</si>
  <si>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</si>
  <si>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</si>
  <si>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</si>
  <si>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</si>
  <si>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</si>
  <si>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</si>
  <si>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</si>
  <si>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</si>
  <si>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</si>
  <si>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</si>
  <si>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</si>
  <si>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</si>
  <si>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</si>
  <si>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</si>
  <si>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</si>
  <si>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</si>
  <si>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</si>
  <si>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</si>
  <si>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</si>
  <si>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</si>
  <si>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</si>
  <si>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</si>
  <si>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</si>
  <si>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</si>
  <si>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</si>
  <si>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</si>
  <si>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</si>
  <si>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</si>
  <si>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</si>
  <si>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</si>
  <si>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</si>
  <si>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</si>
  <si>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</si>
  <si>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</si>
  <si>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</si>
  <si>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</si>
  <si>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</si>
  <si>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</si>
  <si>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</si>
  <si>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</si>
  <si>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</si>
  <si>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</si>
  <si>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</si>
  <si>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</si>
  <si>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</si>
  <si>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</si>
  <si>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</si>
  <si>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</si>
  <si>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</si>
  <si>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</si>
  <si>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</si>
  <si>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</si>
  <si>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</si>
  <si>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</si>
  <si>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</si>
  <si>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</si>
  <si>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</si>
  <si>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</si>
  <si>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</si>
  <si>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</si>
  <si>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</si>
  <si>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</si>
  <si>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</si>
  <si>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</si>
  <si>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</si>
  <si>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</si>
  <si>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</si>
  <si>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</si>
  <si>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</si>
  <si>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</si>
  <si>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</si>
  <si>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</si>
  <si>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</si>
  <si>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</si>
  <si>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</si>
  <si>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</si>
  <si>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</si>
  <si>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</si>
  <si>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</si>
  <si>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</si>
  <si>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</si>
  <si>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</si>
  <si>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</si>
  <si>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</si>
  <si>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</si>
  <si>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</si>
  <si>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</si>
  <si>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</si>
  <si>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</si>
  <si>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</si>
  <si>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</si>
  <si>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</si>
  <si>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</si>
  <si>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</si>
  <si>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</si>
  <si>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</si>
  <si>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</si>
  <si>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</si>
  <si>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</si>
  <si>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</si>
  <si>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</si>
  <si>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</si>
  <si>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</si>
  <si>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</si>
  <si>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</si>
  <si>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</si>
  <si>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</si>
  <si>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</si>
  <si>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</si>
  <si>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</si>
  <si>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</si>
  <si>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</si>
  <si>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</si>
  <si>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</si>
  <si>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</si>
  <si>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</si>
  <si>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</si>
  <si>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</si>
  <si>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</si>
  <si>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</si>
  <si>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</si>
  <si>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</si>
  <si>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</si>
  <si>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</si>
  <si>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</si>
  <si>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</si>
  <si>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</si>
  <si>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</si>
  <si>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</si>
  <si>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</si>
  <si>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</si>
  <si>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</si>
  <si>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</si>
  <si>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</si>
  <si>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</si>
  <si>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</si>
  <si>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</si>
  <si>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</si>
  <si>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</si>
  <si>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</si>
  <si>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</si>
  <si>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</si>
  <si>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</si>
  <si>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</si>
  <si>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</si>
  <si>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</si>
  <si>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</si>
  <si>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</si>
  <si>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</si>
  <si>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</si>
  <si>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</si>
  <si>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</si>
  <si>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</si>
  <si>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</si>
  <si>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</si>
  <si>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</si>
  <si>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</si>
  <si>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</si>
  <si>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</si>
  <si>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</si>
  <si>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</si>
  <si>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</si>
  <si>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</si>
  <si>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</si>
  <si>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</si>
  <si>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</si>
  <si>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</si>
  <si>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</si>
  <si>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</si>
  <si>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</si>
  <si>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</si>
  <si>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</si>
  <si>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</si>
  <si>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</si>
  <si>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</si>
  <si>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</si>
  <si>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</si>
  <si>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</si>
  <si>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</si>
  <si>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</si>
  <si>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</si>
  <si>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</si>
  <si>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</si>
  <si>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</si>
  <si>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</si>
  <si>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</si>
  <si>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</si>
  <si>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</si>
  <si>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</si>
  <si>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</si>
  <si>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</si>
  <si>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</si>
  <si>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</si>
  <si>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</si>
  <si>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</si>
  <si>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</si>
  <si>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</si>
  <si>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</si>
  <si>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</si>
  <si>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</si>
  <si>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</si>
  <si>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</si>
  <si>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</si>
  <si>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</si>
  <si>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</si>
  <si>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</si>
  <si>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</si>
  <si>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</si>
  <si>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</si>
  <si>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</si>
  <si>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</si>
  <si>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</si>
  <si>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</si>
  <si>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</si>
  <si>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</si>
  <si>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</si>
  <si>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</si>
  <si>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</si>
  <si>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</si>
  <si>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</si>
  <si>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</si>
  <si>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</si>
  <si>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</si>
  <si>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</si>
  <si>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</si>
  <si>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</si>
  <si>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</si>
  <si>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</si>
  <si>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</si>
  <si>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</si>
  <si>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</si>
  <si>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</si>
  <si>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</si>
  <si>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</si>
  <si>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</si>
  <si>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</si>
  <si>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</si>
  <si>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</si>
  <si>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</si>
  <si>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</si>
  <si>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</si>
  <si>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</si>
  <si>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</si>
  <si>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</si>
  <si>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</si>
  <si>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</si>
  <si>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</si>
  <si>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</si>
  <si>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</si>
  <si>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</si>
  <si>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</si>
  <si>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</si>
  <si>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</si>
  <si>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</si>
  <si>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</si>
  <si>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</si>
  <si>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</si>
  <si>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</si>
  <si>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</si>
  <si>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</si>
  <si>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</si>
  <si>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</si>
  <si>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</si>
  <si>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</si>
  <si>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</si>
  <si>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</si>
  <si>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</si>
  <si>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</si>
  <si>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</si>
  <si>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</si>
  <si>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</si>
  <si>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</si>
  <si>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</si>
  <si>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</si>
  <si>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</si>
  <si>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</si>
  <si>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</si>
  <si>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</si>
  <si>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</si>
  <si>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</si>
  <si>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</si>
  <si>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</si>
  <si>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</si>
  <si>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</si>
  <si>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</si>
  <si>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</si>
  <si>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</si>
  <si>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</si>
  <si>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</si>
  <si>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</si>
  <si>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</si>
  <si>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</si>
  <si>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</si>
  <si>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</si>
  <si>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</si>
  <si>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</si>
  <si>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</si>
  <si>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</si>
  <si>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</si>
  <si>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</si>
  <si>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</si>
  <si>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</si>
  <si>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</si>
  <si>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</si>
  <si>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</si>
  <si>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</si>
  <si>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</si>
  <si>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</si>
  <si>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</si>
  <si>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</si>
  <si>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</si>
  <si>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</si>
  <si>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</si>
  <si>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</si>
  <si>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</si>
  <si>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</si>
  <si>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</si>
  <si>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</si>
  <si>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</si>
  <si>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</si>
  <si>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</si>
  <si>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</si>
  <si>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</si>
  <si>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</si>
  <si>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</si>
  <si>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</si>
  <si>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</si>
  <si>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</si>
  <si>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</si>
  <si>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</si>
  <si>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</si>
  <si>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</si>
  <si>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</si>
  <si>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</si>
  <si>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</si>
  <si>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</si>
  <si>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</si>
  <si>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</si>
  <si>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</si>
  <si>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</si>
  <si>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</si>
  <si>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</si>
  <si>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</si>
  <si>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</si>
  <si>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</si>
  <si>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</si>
  <si>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</si>
  <si>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</si>
  <si>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</si>
  <si>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</si>
  <si>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</si>
  <si>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</si>
  <si>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</si>
  <si>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</si>
  <si>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</si>
  <si>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</si>
  <si>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</si>
  <si>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</si>
  <si>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</si>
  <si>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</si>
  <si>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</si>
  <si>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</si>
  <si>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</si>
  <si>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</si>
  <si>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</si>
  <si>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</si>
  <si>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</si>
  <si>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</si>
  <si>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</si>
  <si>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</si>
  <si>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</si>
  <si>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</si>
  <si>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</si>
  <si>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</si>
  <si>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</si>
  <si>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</si>
  <si>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</si>
  <si>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</si>
  <si>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</si>
  <si>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</si>
  <si>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</si>
  <si>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</si>
  <si>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</si>
  <si>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</si>
  <si>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</si>
  <si>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</si>
  <si>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</si>
  <si>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</si>
  <si>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</si>
  <si>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</si>
  <si>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</si>
  <si>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</si>
  <si>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</si>
  <si>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</si>
  <si>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</si>
  <si>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</si>
  <si>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</si>
  <si>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</si>
  <si>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</si>
  <si>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</si>
  <si>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</si>
  <si>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</si>
  <si>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</si>
  <si>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</si>
  <si>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</si>
  <si>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</si>
  <si>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</si>
  <si>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</si>
  <si>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</si>
  <si>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</si>
  <si>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</si>
  <si>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</si>
  <si>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</si>
  <si>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</si>
  <si>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</si>
  <si>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</si>
  <si>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</si>
  <si>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</si>
  <si>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</si>
  <si>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</si>
  <si>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</si>
  <si>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</si>
  <si>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</si>
  <si>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</si>
  <si>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</si>
  <si>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</si>
  <si>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</si>
  <si>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</si>
  <si>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</si>
  <si>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</si>
  <si>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</si>
  <si>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</si>
  <si>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</si>
  <si>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</si>
  <si>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</si>
  <si>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</si>
  <si>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</si>
  <si>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</si>
  <si>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</si>
  <si>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</si>
  <si>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</si>
  <si>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</si>
  <si>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</si>
  <si>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</si>
  <si>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</si>
  <si>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</si>
  <si>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</si>
  <si>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</si>
  <si>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</si>
  <si>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</si>
  <si>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</si>
  <si>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</si>
  <si>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</si>
  <si>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</si>
  <si>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</si>
  <si>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</si>
  <si>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</si>
  <si>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</si>
  <si>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</si>
  <si>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</si>
  <si>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</si>
  <si>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</si>
  <si>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</si>
  <si>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</si>
  <si>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</si>
  <si>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</si>
  <si>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</si>
  <si>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</si>
  <si>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</si>
  <si>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</si>
  <si>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</si>
  <si>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</si>
  <si>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</si>
  <si>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</si>
  <si>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</si>
  <si>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</si>
  <si>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</si>
  <si>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</si>
  <si>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</si>
  <si>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</si>
  <si>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</si>
  <si>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</si>
  <si>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</si>
  <si>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</si>
  <si>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</si>
  <si>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</si>
  <si>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</si>
  <si>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</si>
  <si>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</si>
  <si>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</si>
  <si>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</si>
  <si>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</si>
  <si>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</si>
  <si>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</si>
  <si>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</si>
  <si>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</si>
  <si>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</si>
  <si>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</si>
  <si>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</si>
  <si>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</si>
  <si>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</si>
  <si>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</si>
  <si>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</si>
  <si>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</si>
  <si>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</si>
  <si>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</si>
  <si>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</si>
  <si>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</si>
  <si>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</si>
  <si>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</si>
  <si>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</si>
  <si>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</si>
  <si>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</si>
  <si>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</si>
  <si>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</si>
  <si>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</si>
  <si>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</si>
  <si>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</si>
  <si>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</si>
  <si>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</si>
  <si>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</si>
  <si>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</si>
  <si>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</si>
  <si>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</si>
  <si>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</si>
  <si>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</si>
  <si>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</si>
  <si>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</si>
  <si>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</si>
  <si>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</si>
  <si>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</si>
  <si>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</si>
  <si>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</si>
  <si>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</si>
  <si>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</si>
  <si>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</si>
  <si>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</si>
  <si>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</si>
  <si>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</si>
  <si>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</si>
  <si>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</si>
  <si>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</si>
  <si>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</si>
  <si>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</si>
  <si>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</si>
  <si>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</si>
  <si>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</si>
  <si>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</si>
  <si>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</si>
  <si>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</si>
  <si>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</si>
  <si>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</si>
  <si>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</si>
  <si>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</si>
  <si>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</si>
  <si>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</si>
  <si>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</si>
  <si>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</si>
  <si>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</si>
  <si>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</si>
  <si>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</si>
  <si>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</si>
  <si>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</si>
  <si>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</si>
  <si>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</si>
  <si>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</si>
  <si>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</si>
  <si>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</si>
  <si>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</si>
  <si>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</si>
  <si>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</si>
  <si>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</si>
  <si>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</si>
  <si>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</si>
  <si>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</si>
  <si>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</si>
  <si>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</si>
  <si>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</si>
  <si>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</si>
  <si>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</si>
  <si>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</si>
  <si>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</si>
  <si>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</si>
  <si>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</si>
  <si>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</si>
  <si>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</si>
  <si>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</si>
  <si>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</si>
  <si>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</si>
  <si>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</si>
  <si>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</si>
  <si>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</si>
  <si>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</si>
  <si>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</si>
  <si>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</si>
  <si>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</si>
  <si>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</si>
  <si>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</si>
  <si>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</si>
  <si>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</si>
  <si>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</si>
  <si>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</si>
  <si>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</si>
  <si>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</si>
  <si>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</si>
  <si>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</si>
  <si>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</si>
  <si>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</si>
  <si>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</si>
  <si>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</si>
  <si>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</si>
  <si>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</si>
  <si>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</si>
  <si>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</si>
  <si>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</si>
  <si>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</si>
  <si>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</si>
  <si>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</si>
  <si>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</si>
  <si>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</si>
  <si>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</si>
  <si>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</si>
  <si>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</si>
  <si>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</si>
  <si>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</si>
  <si>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</si>
  <si>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</si>
  <si>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</si>
  <si>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</si>
  <si>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</si>
  <si>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</si>
  <si>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</si>
  <si>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</si>
  <si>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</si>
  <si>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</si>
  <si>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</si>
  <si>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</si>
  <si>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</si>
  <si>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</si>
  <si>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</si>
  <si>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</si>
  <si>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</si>
  <si>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</si>
  <si>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</si>
  <si>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</si>
  <si>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</si>
  <si>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</si>
  <si>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</si>
  <si>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</si>
  <si>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</si>
  <si>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</si>
  <si>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</si>
  <si>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</si>
  <si>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</si>
  <si>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</si>
  <si>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</si>
  <si>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</si>
  <si>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</si>
  <si>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</si>
  <si>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</si>
  <si>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</si>
  <si>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</si>
  <si>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</si>
  <si>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</si>
  <si>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</si>
  <si>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</si>
  <si>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</si>
  <si>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</si>
  <si>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</si>
  <si>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</si>
  <si>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</si>
  <si>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</si>
  <si>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</si>
  <si>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</si>
  <si>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</si>
  <si>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</si>
  <si>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</si>
  <si>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</si>
  <si>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</si>
  <si>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</si>
  <si>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</si>
  <si>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</si>
  <si>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</si>
  <si>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</si>
  <si>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</si>
  <si>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</si>
  <si>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</si>
  <si>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</si>
  <si>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</si>
  <si>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</si>
  <si>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</si>
  <si>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</si>
  <si>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</si>
  <si>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</si>
  <si>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</si>
  <si>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</si>
  <si>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</si>
  <si>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</si>
  <si>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</si>
  <si>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</si>
  <si>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</si>
  <si>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</si>
  <si>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</si>
  <si>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</si>
  <si>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</si>
  <si>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</si>
  <si>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</si>
  <si>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</si>
  <si>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</si>
  <si>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</si>
  <si>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</si>
  <si>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</si>
  <si>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</si>
  <si>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</si>
  <si>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</si>
  <si>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</si>
  <si>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</si>
  <si>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</si>
  <si>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</si>
  <si>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</si>
  <si>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</si>
  <si>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</si>
  <si>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</si>
  <si>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</si>
  <si>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</si>
  <si>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</si>
  <si>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</si>
  <si>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</si>
  <si>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</si>
  <si>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</si>
  <si>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</si>
  <si>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</si>
  <si>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</si>
  <si>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</si>
  <si>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</si>
  <si>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</si>
  <si>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</si>
  <si>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</si>
  <si>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</si>
  <si>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</si>
  <si>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</si>
  <si>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</si>
  <si>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</si>
  <si>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</si>
  <si>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</si>
  <si>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</si>
  <si>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</si>
  <si>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</si>
  <si>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</si>
  <si>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</si>
  <si>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</si>
  <si>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</si>
  <si>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</si>
  <si>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</si>
  <si>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</si>
  <si>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</si>
  <si>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</si>
  <si>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</si>
  <si>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</si>
  <si>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</si>
  <si>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</si>
  <si>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</si>
  <si>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</si>
  <si>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</si>
  <si>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</si>
  <si>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</si>
  <si>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</si>
  <si>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</si>
  <si>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</si>
  <si>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</si>
  <si>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</si>
  <si>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</si>
  <si>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</si>
  <si>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</si>
  <si>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</si>
  <si>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</si>
  <si>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</si>
  <si>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</si>
  <si>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</si>
  <si>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</si>
  <si>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</si>
  <si>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</si>
  <si>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</si>
  <si>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</si>
  <si>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</si>
  <si>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</si>
  <si>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</si>
  <si>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</si>
  <si>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</si>
  <si>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</si>
  <si>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</si>
  <si>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</si>
  <si>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</si>
  <si>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</si>
  <si>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</si>
  <si>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</si>
  <si>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</si>
  <si>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</si>
  <si>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</si>
  <si>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</si>
  <si>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</si>
  <si>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</si>
  <si>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</si>
  <si>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</si>
  <si>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</si>
  <si>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</si>
  <si>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</si>
  <si>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</si>
  <si>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</si>
  <si>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</si>
  <si>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</si>
  <si>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</si>
  <si>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</si>
  <si>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</si>
  <si>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</si>
  <si>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</si>
  <si>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</si>
  <si>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</si>
  <si>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</si>
  <si>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</si>
  <si>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</si>
  <si>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</si>
  <si>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</si>
  <si>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</si>
  <si>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</si>
  <si>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</si>
  <si>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</si>
  <si>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</si>
  <si>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</si>
  <si>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</si>
  <si>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</si>
  <si>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</si>
  <si>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</si>
  <si>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</si>
  <si>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</si>
  <si>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</si>
  <si>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</si>
  <si>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</si>
  <si>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</si>
  <si>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</si>
  <si>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</si>
  <si>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</si>
  <si>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</si>
  <si>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</si>
  <si>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</si>
  <si>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</si>
  <si>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</si>
  <si>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</si>
  <si>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</si>
  <si>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</si>
  <si>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</si>
  <si>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</si>
  <si>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</si>
  <si>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</si>
  <si>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</si>
  <si>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</si>
  <si>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</si>
  <si>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</si>
  <si>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</si>
  <si>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</si>
  <si>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</si>
  <si>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</si>
  <si>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</si>
  <si>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</si>
  <si>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</si>
  <si>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</si>
  <si>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</si>
  <si>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</si>
  <si>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</si>
  <si>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</si>
  <si>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</si>
  <si>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</si>
  <si>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</si>
  <si>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</si>
  <si>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</si>
  <si>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</si>
  <si>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</si>
  <si>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</si>
  <si>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</si>
  <si>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</si>
  <si>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</si>
  <si>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</si>
  <si>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</si>
  <si>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</si>
  <si>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</si>
  <si>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</si>
  <si>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</si>
  <si>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</si>
  <si>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</si>
  <si>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</si>
  <si>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</si>
  <si>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</si>
  <si>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</si>
  <si>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</si>
  <si>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</si>
  <si>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</si>
  <si>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</si>
  <si>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</si>
  <si>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</si>
  <si>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</si>
  <si>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</si>
  <si>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</si>
  <si>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</si>
  <si>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</si>
  <si>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</si>
  <si>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</si>
  <si>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</si>
  <si>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</si>
  <si>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</si>
  <si>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</si>
  <si>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</si>
  <si>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</si>
  <si>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</si>
  <si>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</si>
  <si>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</si>
  <si>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</si>
  <si>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</si>
  <si>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</si>
  <si>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</si>
  <si>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</si>
  <si>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</si>
  <si>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</si>
  <si>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</si>
  <si>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</si>
  <si>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</si>
  <si>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</si>
  <si>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</si>
  <si>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</si>
  <si>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</si>
  <si>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</si>
  <si>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</si>
  <si>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</si>
  <si>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</si>
  <si>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</si>
  <si>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</si>
  <si>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</si>
  <si>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</si>
  <si>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</si>
  <si>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</si>
  <si>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</si>
  <si>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</si>
  <si>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</si>
  <si>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</si>
  <si>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</si>
  <si>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</si>
  <si>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</si>
  <si>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</si>
  <si>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</si>
  <si>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</si>
  <si>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</si>
  <si>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</si>
  <si>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</si>
  <si>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</si>
  <si>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</si>
  <si>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</si>
  <si>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</si>
  <si>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</si>
  <si>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</si>
  <si>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</si>
  <si>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</si>
  <si>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</si>
  <si>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</si>
  <si>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</si>
  <si>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</si>
  <si>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</si>
  <si>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</si>
  <si>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</si>
  <si>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</si>
  <si>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</si>
  <si>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</si>
  <si>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</si>
  <si>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</si>
  <si>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</si>
  <si>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</si>
  <si>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</si>
  <si>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</si>
  <si>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</si>
  <si>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</si>
  <si>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</si>
  <si>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</si>
  <si>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</si>
  <si>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</si>
  <si>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</si>
  <si>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</si>
  <si>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</si>
  <si>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</si>
  <si>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</si>
  <si>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</si>
  <si>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</si>
  <si>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</si>
  <si>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</si>
  <si>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</si>
  <si>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</si>
  <si>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</si>
  <si>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</si>
  <si>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</si>
  <si>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</si>
  <si>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</si>
  <si>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</si>
  <si>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</si>
  <si>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</si>
  <si>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</si>
  <si>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</si>
  <si>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</si>
  <si>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</si>
  <si>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</si>
  <si>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</si>
  <si>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</si>
  <si>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</si>
  <si>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</si>
  <si>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</si>
  <si>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</si>
  <si>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</si>
  <si>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</si>
  <si>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</si>
  <si>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</si>
  <si>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</si>
  <si>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</si>
  <si>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</si>
  <si>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</si>
  <si>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</si>
  <si>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</si>
  <si>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</si>
  <si>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</si>
  <si>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</si>
  <si>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</si>
  <si>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</si>
  <si>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</si>
  <si>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</si>
  <si>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</si>
  <si>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</si>
  <si>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</si>
  <si>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</si>
  <si>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</si>
  <si>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</si>
  <si>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</si>
  <si>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</si>
  <si>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</si>
  <si>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</si>
  <si>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</si>
  <si>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</si>
  <si>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</si>
  <si>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</si>
  <si>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</si>
  <si>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</si>
  <si>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</si>
  <si>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</si>
  <si>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</si>
  <si>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</si>
  <si>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</si>
  <si>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</si>
  <si>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</si>
  <si>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</si>
  <si>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</si>
  <si>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</si>
  <si>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</si>
  <si>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</si>
  <si>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</si>
  <si>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</si>
  <si>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</si>
  <si>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</si>
  <si>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</si>
  <si>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</si>
  <si>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</si>
  <si>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</si>
  <si>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</si>
  <si>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</si>
  <si>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</si>
  <si>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</si>
  <si>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</si>
  <si>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</si>
  <si>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</si>
  <si>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</si>
  <si>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</si>
  <si>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</si>
  <si>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</si>
  <si>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</si>
  <si>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</si>
  <si>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</si>
  <si>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</si>
  <si>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</si>
  <si>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</si>
  <si>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</si>
  <si>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</si>
  <si>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</si>
  <si>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</si>
  <si>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</si>
  <si>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</si>
  <si>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</si>
  <si>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</si>
  <si>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</si>
  <si>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</si>
  <si>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</si>
  <si>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</si>
  <si>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</si>
  <si>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</si>
  <si>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</si>
  <si>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</si>
  <si>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</si>
  <si>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</si>
  <si>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</si>
  <si>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</si>
  <si>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</si>
  <si>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</si>
  <si>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</si>
  <si>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</si>
  <si>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</si>
  <si>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</si>
  <si>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</si>
  <si>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</si>
  <si>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</si>
  <si>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</si>
  <si>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</si>
  <si>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</si>
  <si>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</si>
  <si>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</si>
  <si>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</si>
  <si>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</si>
  <si>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</si>
  <si>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</si>
  <si>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</si>
  <si>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</si>
  <si>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</si>
  <si>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</si>
  <si>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</si>
  <si>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</si>
  <si>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</si>
  <si>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</si>
  <si>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</si>
  <si>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</si>
  <si>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</si>
  <si>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</si>
  <si>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</si>
  <si>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</si>
  <si>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</si>
  <si>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</si>
  <si>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</si>
  <si>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</si>
  <si>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</si>
  <si>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</si>
  <si>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</si>
  <si>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</si>
  <si>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</si>
  <si>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</si>
  <si>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</si>
  <si>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</si>
  <si>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</si>
  <si>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</si>
  <si>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</si>
  <si>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</si>
  <si>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</si>
  <si>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</si>
  <si>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</si>
  <si>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</si>
  <si>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</si>
  <si>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</si>
  <si>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</si>
  <si>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</si>
  <si>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</si>
  <si>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</si>
  <si>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</si>
  <si>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</si>
  <si>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</si>
  <si>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</si>
  <si>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</si>
  <si>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</si>
  <si>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</si>
  <si>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</si>
  <si>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</si>
  <si>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</si>
  <si>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</si>
  <si>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</si>
  <si>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</si>
  <si>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</si>
  <si>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</si>
  <si>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</si>
  <si>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</si>
  <si>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</si>
  <si>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</si>
  <si>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</si>
  <si>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</si>
  <si>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</si>
  <si>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</si>
  <si>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</si>
  <si>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</si>
  <si>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</si>
  <si>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</si>
  <si>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</si>
  <si>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</si>
  <si>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</si>
  <si>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</si>
  <si>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</si>
  <si>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</si>
  <si>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</si>
  <si>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</si>
  <si>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</si>
  <si>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</si>
  <si>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</si>
  <si>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</si>
  <si>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</si>
  <si>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</si>
  <si>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</si>
  <si>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</si>
  <si>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</si>
  <si>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</si>
  <si>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</si>
  <si>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</si>
  <si>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</si>
  <si>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</si>
  <si>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</si>
  <si>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</si>
  <si>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</si>
  <si>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</si>
  <si>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</si>
  <si>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</si>
  <si>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</si>
  <si>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</si>
  <si>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</si>
  <si>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</si>
  <si>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</si>
  <si>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</si>
  <si>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</si>
  <si>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</si>
  <si>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</si>
  <si>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</si>
  <si>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</si>
  <si>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</si>
  <si>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</si>
  <si>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</si>
  <si>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</si>
  <si>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</si>
  <si>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</si>
  <si>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</si>
  <si>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</si>
  <si>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</si>
  <si>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</si>
  <si>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</si>
  <si>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</si>
  <si>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</si>
  <si>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</si>
  <si>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</si>
  <si>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</si>
  <si>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</si>
  <si>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</si>
  <si>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</si>
  <si>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</si>
  <si>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</si>
  <si>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</si>
  <si>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</si>
  <si>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</si>
  <si>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</si>
  <si>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</si>
  <si>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</si>
  <si>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</si>
  <si>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</si>
  <si>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</si>
  <si>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</si>
  <si>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</si>
  <si>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</si>
  <si>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</si>
  <si>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</si>
  <si>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</si>
  <si>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</si>
  <si>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</si>
  <si>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</si>
  <si>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</si>
  <si>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</si>
  <si>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</si>
  <si>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</si>
  <si>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</si>
  <si>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</si>
  <si>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</si>
  <si>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</si>
  <si>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</si>
  <si>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</si>
  <si>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</si>
  <si>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</si>
  <si>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</si>
  <si>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</si>
  <si>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</si>
  <si>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</si>
  <si>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</si>
  <si>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</si>
  <si>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</si>
  <si>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</si>
  <si>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</si>
  <si>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</si>
  <si>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</si>
  <si>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</si>
  <si>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</si>
  <si>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</si>
  <si>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</si>
  <si>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</si>
  <si>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</si>
  <si>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</si>
  <si>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</si>
  <si>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</si>
  <si>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</si>
  <si>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</si>
  <si>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</si>
  <si>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</si>
  <si>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</si>
  <si>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</si>
  <si>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</si>
  <si>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</si>
  <si>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</si>
  <si>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</si>
  <si>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</si>
  <si>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</si>
  <si>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</si>
  <si>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</si>
  <si>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</si>
  <si>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</si>
  <si>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</si>
  <si>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</si>
  <si>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</si>
  <si>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</si>
  <si>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</si>
  <si>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</si>
  <si>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</si>
  <si>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</si>
  <si>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</si>
  <si>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</si>
  <si>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</si>
  <si>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</si>
  <si>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</si>
  <si>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</si>
  <si>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</si>
  <si>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</si>
  <si>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</si>
  <si>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</si>
  <si>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</si>
  <si>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</si>
  <si>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</si>
  <si>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</si>
  <si>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</si>
  <si>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</si>
  <si>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</si>
  <si>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</si>
  <si>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</si>
  <si>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</si>
  <si>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</si>
  <si>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</si>
  <si>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</si>
  <si>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</si>
  <si>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</si>
  <si>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</si>
  <si>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</si>
  <si>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</si>
  <si>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</si>
  <si>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</si>
  <si>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</si>
  <si>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</si>
  <si>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</si>
  <si>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</si>
  <si>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</si>
  <si>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</si>
  <si>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</si>
  <si>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</si>
  <si>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</si>
  <si>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</si>
  <si>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</si>
  <si>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</si>
  <si>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</si>
  <si>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</si>
  <si>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</si>
  <si>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</si>
  <si>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</si>
  <si>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</si>
  <si>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</si>
  <si>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</si>
  <si>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</si>
  <si>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</si>
  <si>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</si>
  <si>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</si>
  <si>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</si>
  <si>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</si>
  <si>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</si>
  <si>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</si>
  <si>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</si>
  <si>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</si>
  <si>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</si>
  <si>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</si>
  <si>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</si>
  <si>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</si>
  <si>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</si>
  <si>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</si>
  <si>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</si>
  <si>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</si>
  <si>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</si>
  <si>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</si>
  <si>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</si>
  <si>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</si>
  <si>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</si>
  <si>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</si>
  <si>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</si>
  <si>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</si>
  <si>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</si>
  <si>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</si>
  <si>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</si>
  <si>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</si>
  <si>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</si>
  <si>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</si>
  <si>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</si>
  <si>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</si>
  <si>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</si>
  <si>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</si>
  <si>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</si>
  <si>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</si>
  <si>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</si>
  <si>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</si>
  <si>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</si>
  <si>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</si>
  <si>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</si>
  <si>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</si>
  <si>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</si>
  <si>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</si>
  <si>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</si>
  <si>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</si>
  <si>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</si>
  <si>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</si>
  <si>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</si>
  <si>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</si>
  <si>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</si>
  <si>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</si>
  <si>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</si>
  <si>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</si>
  <si>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</si>
  <si>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</si>
  <si>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</si>
  <si>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</si>
  <si>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</si>
  <si>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</si>
  <si>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</si>
  <si>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</si>
  <si>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</si>
  <si>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</si>
  <si>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</si>
  <si>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</si>
  <si>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</si>
  <si>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</si>
  <si>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</si>
  <si>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</si>
  <si>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</si>
  <si>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</si>
  <si>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</si>
  <si>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</si>
  <si>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</si>
  <si>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</si>
  <si>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</si>
  <si>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</si>
  <si>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</si>
  <si>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</si>
  <si>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</si>
  <si>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</si>
  <si>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</si>
  <si>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</si>
  <si>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</si>
  <si>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</si>
  <si>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</si>
  <si>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</si>
  <si>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</si>
  <si>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</si>
  <si>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</si>
  <si>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</si>
  <si>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</si>
  <si>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</si>
  <si>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</si>
  <si>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</si>
  <si>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</si>
  <si>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</si>
  <si>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</si>
  <si>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</si>
  <si>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</si>
  <si>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</si>
  <si>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</si>
  <si>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</si>
  <si>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</si>
  <si>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</si>
  <si>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</si>
  <si>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</si>
  <si>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</si>
  <si>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</si>
  <si>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</si>
  <si>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</si>
  <si>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</si>
  <si>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</si>
  <si>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</si>
  <si>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</si>
  <si>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</si>
  <si>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</si>
  <si>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</si>
  <si>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</si>
  <si>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</si>
  <si>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</si>
  <si>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</si>
  <si>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</si>
  <si>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</si>
  <si>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</si>
  <si>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</si>
  <si>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</si>
  <si>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</si>
  <si>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</si>
  <si>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</si>
  <si>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</si>
  <si>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</si>
  <si>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</si>
  <si>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</si>
  <si>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</si>
  <si>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</si>
  <si>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</si>
  <si>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</si>
  <si>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</si>
  <si>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</si>
  <si>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</si>
  <si>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</si>
  <si>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</si>
  <si>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</si>
  <si>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</si>
  <si>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</si>
  <si>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</si>
  <si>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</si>
  <si>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</si>
  <si>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</si>
  <si>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</si>
  <si>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</si>
  <si>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</si>
  <si>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</si>
  <si>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</si>
  <si>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</si>
  <si>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</si>
  <si>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</si>
  <si>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</si>
  <si>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</si>
  <si>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</si>
  <si>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</si>
  <si>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</si>
  <si>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</si>
  <si>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</si>
  <si>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</si>
  <si>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</si>
  <si>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</si>
  <si>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</si>
  <si>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</si>
  <si>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</si>
  <si>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</si>
  <si>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</si>
  <si>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</si>
  <si>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</si>
  <si>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</si>
  <si>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</si>
  <si>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</si>
  <si>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</si>
  <si>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</si>
  <si>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</si>
  <si>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</si>
  <si>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</si>
  <si>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</si>
  <si>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</si>
  <si>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</si>
  <si>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</si>
  <si>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</si>
  <si>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</si>
  <si>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</si>
  <si>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</si>
  <si>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</si>
  <si>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</si>
  <si>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</si>
  <si>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</si>
  <si>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</si>
  <si>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</si>
  <si>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</si>
  <si>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</si>
  <si>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</si>
  <si>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</si>
  <si>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</si>
  <si>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</si>
  <si>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</si>
  <si>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</si>
  <si>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</si>
  <si>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</si>
  <si>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</si>
  <si>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</si>
  <si>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</si>
  <si>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</si>
  <si>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</si>
  <si>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</si>
  <si>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</si>
  <si>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</si>
  <si>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</si>
  <si>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</si>
  <si>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</si>
  <si>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</si>
  <si>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</si>
  <si>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</si>
  <si>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</si>
  <si>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</si>
  <si>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</si>
  <si>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</si>
  <si>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</si>
  <si>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</si>
  <si>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</si>
  <si>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</si>
  <si>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</si>
  <si>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</si>
  <si>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</si>
  <si>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</si>
  <si>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</si>
  <si>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</si>
  <si>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</si>
  <si>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</si>
  <si>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</si>
  <si>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</si>
  <si>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</si>
  <si>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</si>
  <si>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</si>
  <si>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</si>
  <si>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</si>
  <si>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</si>
  <si>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</si>
  <si>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</si>
  <si>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</si>
  <si>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</si>
  <si>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</si>
  <si>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</si>
  <si>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</si>
  <si>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</si>
  <si>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</si>
  <si>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</si>
  <si>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</si>
  <si>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</si>
  <si>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</si>
  <si>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</si>
  <si>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</si>
  <si>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</si>
  <si>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</si>
  <si>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</si>
  <si>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</si>
  <si>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</si>
  <si>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</si>
  <si>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</si>
  <si>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</si>
  <si>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</si>
  <si>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</si>
  <si>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</si>
  <si>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</si>
  <si>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</si>
  <si>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</si>
  <si>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</si>
  <si>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</si>
  <si>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</si>
  <si>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</si>
  <si>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</si>
  <si>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</si>
  <si>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</si>
  <si>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</si>
  <si>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</si>
  <si>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</si>
  <si>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</si>
  <si>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</si>
  <si>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</si>
  <si>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</si>
  <si>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</si>
  <si>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</si>
  <si>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</si>
  <si>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</si>
  <si>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</si>
  <si>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</si>
  <si>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</si>
  <si>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</si>
  <si>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</si>
  <si>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</si>
  <si>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</si>
  <si>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</si>
  <si>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</si>
  <si>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</si>
  <si>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</si>
  <si>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</si>
  <si>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</si>
  <si>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</si>
  <si>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</si>
  <si>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</si>
  <si>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</si>
  <si>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</si>
  <si>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</si>
  <si>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</si>
  <si>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</si>
  <si>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</si>
  <si>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</si>
  <si>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</si>
  <si>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</si>
  <si>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</si>
  <si>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</si>
  <si>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</si>
  <si>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</si>
  <si>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</si>
  <si>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</si>
  <si>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</si>
  <si>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</si>
  <si>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</si>
  <si>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</si>
  <si>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</si>
  <si>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</si>
  <si>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</si>
  <si>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</si>
  <si>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</si>
  <si>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</si>
  <si>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</si>
  <si>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</si>
  <si>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</si>
  <si>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</si>
  <si>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</si>
  <si>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</si>
  <si>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</si>
  <si>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</si>
  <si>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</si>
  <si>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</si>
  <si>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</si>
  <si>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</si>
  <si>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</si>
  <si>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</si>
  <si>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</si>
  <si>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</si>
  <si>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</si>
  <si>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</si>
  <si>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</si>
  <si>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</si>
  <si>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</si>
  <si>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</si>
  <si>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</si>
  <si>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</si>
  <si>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</si>
  <si>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</si>
  <si>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</si>
  <si>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</si>
  <si>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</si>
  <si>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</si>
  <si>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</si>
  <si>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</si>
  <si>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</si>
  <si>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</si>
  <si>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</si>
  <si>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</si>
  <si>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</si>
  <si>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</si>
  <si>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</si>
  <si>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</si>
  <si>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</si>
  <si>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</si>
  <si>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</si>
  <si>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</si>
  <si>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</si>
  <si>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</si>
  <si>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</si>
  <si>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</si>
  <si>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</si>
  <si>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</si>
  <si>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</si>
  <si>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</si>
  <si>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</si>
  <si>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</si>
  <si>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</si>
  <si>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</si>
  <si>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</si>
  <si>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</si>
  <si>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</si>
  <si>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</si>
  <si>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</si>
  <si>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</si>
  <si>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</si>
  <si>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</si>
  <si>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</si>
  <si>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</si>
  <si>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</si>
  <si>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</si>
  <si>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</si>
  <si>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</si>
  <si>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</si>
  <si>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</si>
  <si>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</si>
  <si>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</si>
  <si>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</si>
  <si>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</si>
  <si>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</si>
  <si>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</si>
  <si>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</si>
  <si>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</si>
  <si>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</si>
  <si>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</si>
  <si>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</si>
  <si>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</si>
  <si>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</si>
  <si>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</si>
  <si>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</si>
  <si>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</si>
  <si>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</si>
  <si>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</si>
  <si>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</si>
  <si>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</si>
  <si>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</si>
  <si>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</si>
  <si>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</si>
  <si>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</si>
  <si>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</si>
  <si>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</si>
  <si>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</si>
  <si>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</si>
  <si>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</si>
  <si>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</si>
  <si>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</si>
  <si>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</si>
  <si>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</si>
  <si>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</si>
  <si>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</si>
  <si>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</si>
  <si>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</si>
  <si>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</si>
  <si>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</si>
  <si>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</si>
  <si>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</si>
  <si>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</si>
  <si>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</si>
  <si>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</si>
  <si>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</si>
  <si>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</si>
  <si>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</si>
  <si>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</si>
  <si>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</si>
  <si>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</si>
  <si>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</si>
  <si>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</si>
  <si>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</si>
  <si>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</si>
  <si>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</si>
  <si>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</si>
  <si>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</si>
  <si>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</si>
  <si>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</si>
  <si>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</si>
  <si>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</si>
  <si>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</si>
  <si>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</si>
  <si>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</si>
  <si>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</si>
  <si>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</si>
  <si>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</si>
  <si>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</si>
  <si>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</si>
  <si>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</si>
  <si>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</si>
  <si>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</si>
  <si>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</si>
  <si>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</si>
  <si>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</si>
  <si>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</si>
  <si>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</si>
  <si>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</si>
  <si>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</si>
  <si>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</si>
  <si>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</si>
  <si>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</si>
  <si>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</si>
  <si>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</si>
  <si>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</si>
  <si>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</si>
  <si>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</si>
  <si>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</si>
  <si>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</si>
  <si>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</si>
  <si>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</si>
  <si>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</si>
  <si>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</si>
  <si>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</si>
  <si>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</si>
  <si>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</si>
  <si>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</si>
  <si>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</si>
  <si>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</si>
  <si>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</si>
  <si>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</si>
  <si>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</si>
  <si>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</si>
  <si>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</si>
  <si>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</si>
  <si>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</si>
  <si>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</si>
  <si>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</si>
  <si>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</si>
  <si>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</si>
  <si>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</si>
  <si>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</si>
  <si>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</si>
  <si>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</si>
  <si>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</si>
  <si>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</si>
  <si>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</si>
  <si>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</si>
  <si>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</si>
  <si>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</si>
  <si>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</si>
  <si>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</si>
  <si>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</si>
  <si>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</si>
  <si>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</si>
  <si>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</si>
  <si>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</si>
  <si>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</si>
  <si>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</si>
  <si>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</si>
  <si>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</si>
  <si>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</si>
  <si>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</si>
  <si>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</si>
  <si>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</si>
  <si>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</si>
  <si>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</si>
  <si>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</si>
  <si>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</si>
  <si>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</si>
  <si>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</si>
  <si>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</si>
  <si>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</si>
  <si>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</si>
  <si>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</si>
  <si>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</si>
  <si>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</si>
  <si>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</si>
  <si>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</si>
  <si>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</si>
  <si>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</si>
  <si>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</si>
  <si>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</si>
  <si>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</si>
  <si>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</si>
  <si>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</si>
  <si>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</si>
  <si>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</si>
  <si>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</si>
  <si>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</si>
  <si>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</si>
  <si>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</si>
  <si>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</si>
  <si>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</si>
  <si>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</si>
  <si>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</si>
  <si>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</si>
  <si>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</si>
  <si>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</si>
  <si>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</si>
  <si>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</si>
  <si>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</si>
  <si>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</si>
  <si>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</si>
  <si>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</si>
  <si>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</si>
  <si>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</si>
  <si>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</si>
  <si>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</si>
  <si>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</si>
  <si>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</si>
  <si>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</si>
  <si>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</si>
  <si>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</si>
  <si>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</si>
  <si>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</si>
  <si>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</si>
  <si>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</si>
  <si>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</si>
  <si>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</si>
  <si>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</si>
  <si>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</si>
  <si>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</si>
  <si>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</si>
  <si>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</si>
  <si>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</si>
  <si>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</si>
  <si>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</si>
  <si>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</si>
  <si>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</si>
  <si>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</si>
  <si>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</si>
  <si>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</si>
  <si>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</si>
  <si>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</si>
  <si>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</si>
  <si>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</si>
  <si>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</si>
  <si>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</si>
  <si>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</si>
  <si>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</si>
  <si>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</si>
  <si>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</si>
  <si>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</si>
  <si>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</si>
  <si>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</si>
  <si>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</si>
  <si>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</si>
  <si>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</si>
  <si>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</si>
  <si>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</si>
  <si>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</si>
  <si>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</si>
  <si>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</si>
  <si>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</si>
  <si>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</si>
  <si>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</si>
  <si>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</si>
  <si>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</si>
  <si>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</si>
  <si>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</si>
  <si>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</si>
  <si>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</si>
  <si>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</si>
  <si>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</si>
  <si>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</si>
  <si>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</si>
  <si>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</si>
  <si>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</si>
  <si>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</si>
  <si>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</si>
  <si>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</si>
  <si>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</si>
  <si>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</si>
  <si>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</si>
  <si>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</si>
  <si>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</si>
  <si>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</si>
  <si>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</si>
  <si>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</si>
  <si>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</si>
  <si>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</si>
  <si>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</si>
  <si>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</si>
  <si>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</si>
  <si>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</si>
  <si>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</si>
  <si>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</si>
  <si>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</si>
  <si>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</si>
  <si>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</si>
  <si>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</si>
  <si>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</si>
  <si>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</si>
  <si>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</si>
  <si>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</si>
  <si>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</si>
  <si>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</si>
  <si>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</si>
  <si>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</si>
  <si>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</si>
  <si>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</si>
  <si>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</si>
  <si>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</si>
  <si>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</si>
  <si>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</si>
  <si>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</si>
  <si>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</si>
  <si>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</si>
  <si>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</si>
  <si>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</si>
  <si>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</si>
  <si>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</si>
  <si>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</si>
  <si>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</si>
  <si>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</si>
  <si>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</si>
  <si>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</si>
  <si>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</si>
  <si>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</si>
  <si>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</si>
  <si>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</si>
  <si>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</si>
  <si>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</si>
  <si>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</si>
  <si>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</si>
  <si>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</si>
  <si>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</si>
  <si>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</si>
  <si>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</si>
  <si>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</si>
  <si>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</si>
  <si>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</si>
  <si>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</si>
  <si>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</si>
  <si>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</si>
  <si>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</si>
  <si>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</si>
  <si>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</si>
  <si>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</si>
  <si>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</si>
  <si>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</si>
  <si>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</si>
  <si>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</si>
  <si>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</si>
  <si>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</si>
  <si>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</si>
  <si>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</si>
  <si>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</si>
  <si>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</si>
  <si>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</si>
  <si>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</si>
  <si>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</si>
  <si>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</si>
  <si>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</si>
  <si>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</si>
  <si>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</si>
  <si>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</si>
  <si>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</si>
  <si>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</si>
  <si>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</si>
  <si>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</si>
  <si>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</si>
  <si>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</si>
  <si>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</si>
  <si>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</si>
  <si>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</si>
  <si>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</si>
  <si>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</si>
  <si>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</si>
  <si>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</si>
  <si>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</si>
  <si>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</si>
  <si>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</si>
  <si>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</si>
  <si>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</si>
  <si>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</si>
  <si>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</si>
  <si>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</si>
  <si>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</si>
  <si>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</si>
  <si>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</si>
  <si>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</si>
  <si>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</si>
  <si>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</si>
  <si>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</si>
  <si>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</si>
  <si>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</si>
  <si>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</si>
  <si>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</si>
  <si>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</si>
  <si>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</si>
  <si>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</si>
  <si>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</si>
  <si>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</si>
  <si>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</si>
  <si>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</si>
  <si>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</si>
  <si>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</si>
  <si>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</si>
  <si>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</si>
  <si>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</si>
  <si>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</si>
  <si>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</si>
  <si>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</si>
  <si>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</si>
  <si>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</si>
  <si>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</si>
  <si>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</si>
  <si>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</si>
  <si>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</si>
  <si>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</si>
  <si>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</si>
  <si>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</si>
  <si>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</si>
  <si>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</si>
  <si>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</si>
  <si>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</si>
  <si>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</si>
  <si>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</si>
  <si>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</si>
  <si>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</si>
  <si>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</si>
  <si>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</si>
  <si>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</si>
  <si>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</si>
  <si>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</si>
  <si>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</si>
  <si>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</si>
  <si>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</si>
  <si>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</si>
  <si>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</si>
  <si>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</si>
  <si>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</si>
  <si>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</si>
  <si>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</si>
  <si>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</si>
  <si>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</si>
  <si>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</si>
  <si>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</si>
  <si>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</si>
  <si>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</si>
  <si>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</si>
  <si>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</si>
  <si>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</si>
  <si>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</si>
  <si>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</si>
  <si>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</si>
  <si>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</si>
  <si>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</si>
  <si>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</si>
  <si>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</si>
  <si>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</si>
  <si>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</si>
  <si>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</si>
  <si>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</si>
  <si>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</si>
  <si>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</si>
  <si>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</si>
  <si>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</si>
  <si>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</si>
  <si>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</si>
  <si>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</si>
  <si>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</si>
  <si>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</si>
  <si>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</si>
  <si>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</si>
  <si>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</si>
  <si>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</si>
  <si>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</si>
  <si>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</si>
  <si>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</si>
  <si>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</si>
  <si>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</si>
  <si>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</si>
  <si>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</si>
  <si>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</si>
  <si>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</si>
  <si>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</si>
  <si>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</si>
  <si>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</si>
  <si>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</si>
  <si>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</si>
  <si>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</si>
  <si>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</si>
  <si>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</si>
  <si>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</si>
  <si>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</si>
  <si>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</si>
  <si>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</si>
  <si>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</si>
  <si>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</si>
  <si>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</si>
  <si>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</si>
  <si>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</si>
  <si>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</si>
  <si>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</si>
  <si>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</si>
  <si>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</si>
  <si>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</si>
  <si>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</si>
  <si>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</si>
  <si>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</si>
  <si>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</si>
  <si>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</si>
  <si>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</si>
  <si>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</si>
  <si>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</si>
  <si>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</si>
  <si>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</si>
  <si>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</si>
  <si>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</si>
  <si>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</si>
  <si>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</si>
  <si>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</si>
  <si>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</si>
  <si>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</si>
  <si>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</si>
  <si>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</si>
  <si>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</si>
  <si>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</si>
  <si>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</si>
  <si>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</si>
  <si>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</si>
  <si>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</si>
  <si>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</si>
  <si>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</si>
  <si>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</si>
  <si>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</si>
  <si>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</si>
  <si>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</si>
  <si>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</si>
  <si>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</si>
  <si>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</si>
  <si>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</si>
  <si>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</si>
  <si>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</si>
  <si>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</si>
  <si>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</si>
  <si>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</si>
  <si>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</si>
  <si>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</si>
  <si>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</si>
  <si>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</si>
  <si>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</si>
  <si>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</si>
  <si>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</si>
  <si>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</si>
  <si>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</si>
  <si>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</si>
  <si>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</si>
  <si>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</si>
  <si>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</si>
  <si>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</si>
  <si>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</si>
  <si>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</si>
  <si>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</si>
  <si>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</si>
  <si>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</si>
  <si>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</si>
  <si>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</si>
  <si>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</si>
  <si>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</si>
  <si>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</si>
  <si>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</si>
  <si>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</si>
  <si>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</si>
  <si>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</si>
  <si>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</si>
  <si>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</si>
  <si>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</si>
  <si>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</si>
  <si>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</si>
  <si>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</si>
  <si>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</si>
  <si>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</si>
  <si>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</si>
  <si>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</si>
  <si>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</si>
  <si>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</si>
  <si>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</si>
  <si>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</si>
  <si>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</si>
  <si>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</si>
  <si>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</si>
  <si>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</si>
  <si>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</si>
  <si>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</si>
  <si>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</si>
  <si>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</si>
  <si>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</si>
  <si>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</si>
  <si>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</si>
  <si>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</si>
  <si>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</si>
  <si>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</si>
  <si>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</si>
  <si>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</si>
  <si>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</si>
  <si>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</si>
  <si>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</si>
  <si>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</si>
  <si>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</si>
  <si>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</si>
  <si>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</si>
  <si>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</si>
  <si>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</si>
  <si>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</si>
  <si>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</si>
  <si>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</si>
  <si>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</si>
  <si>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</si>
  <si>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</si>
  <si>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</si>
  <si>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</si>
  <si>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</si>
  <si>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</si>
  <si>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</si>
  <si>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</si>
  <si>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</si>
  <si>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</si>
  <si>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</si>
  <si>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</si>
  <si>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</si>
  <si>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</si>
  <si>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</si>
  <si>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</si>
  <si>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</si>
  <si>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</si>
  <si>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</si>
  <si>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</si>
  <si>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</si>
  <si>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</si>
  <si>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</si>
  <si>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</si>
  <si>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</si>
  <si>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</si>
  <si>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</si>
  <si>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</si>
  <si>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</si>
  <si>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</si>
  <si>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</si>
  <si>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</si>
  <si>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</si>
  <si>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</si>
  <si>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</si>
  <si>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</si>
  <si>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</si>
  <si>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</si>
  <si>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</si>
  <si>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</si>
  <si>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</si>
  <si>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</si>
  <si>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</si>
  <si>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</si>
  <si>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</si>
  <si>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</si>
  <si>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</si>
  <si>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</si>
  <si>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</si>
  <si>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</si>
  <si>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</si>
  <si>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</si>
  <si>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</si>
  <si>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</si>
  <si>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</si>
  <si>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</si>
  <si>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</si>
  <si>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</si>
  <si>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</si>
  <si>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</si>
  <si>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</si>
  <si>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</si>
  <si>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</si>
  <si>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</si>
  <si>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</si>
  <si>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</si>
  <si>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</si>
  <si>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</si>
  <si>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</si>
  <si>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</si>
  <si>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</si>
  <si>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</si>
  <si>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</si>
  <si>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</si>
  <si>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</si>
  <si>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</si>
  <si>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</si>
  <si>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</si>
  <si>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</si>
  <si>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</si>
  <si>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</si>
  <si>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</si>
  <si>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</si>
  <si>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</si>
  <si>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</si>
  <si>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</si>
  <si>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</si>
  <si>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</si>
  <si>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</si>
  <si>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</si>
  <si>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</si>
  <si>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</si>
  <si>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</si>
  <si>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</si>
  <si>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</si>
  <si>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</si>
  <si>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</si>
  <si>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</si>
  <si>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</si>
  <si>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</si>
  <si>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</si>
  <si>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</si>
  <si>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</si>
  <si>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</si>
  <si>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</si>
  <si>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</si>
  <si>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</si>
  <si>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</si>
  <si>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</si>
  <si>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</si>
  <si>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</si>
  <si>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</si>
  <si>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</si>
  <si>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</si>
  <si>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</si>
  <si>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</si>
  <si>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</si>
  <si>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</si>
  <si>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</si>
  <si>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</si>
  <si>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</si>
  <si>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</si>
  <si>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</si>
  <si>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</si>
  <si>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</si>
  <si>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</si>
  <si>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</si>
  <si>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</si>
  <si>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</si>
  <si>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</si>
  <si>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</si>
  <si>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</si>
  <si>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</si>
  <si>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</si>
  <si>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</si>
  <si>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</si>
  <si>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</si>
  <si>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</si>
  <si>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</si>
  <si>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</si>
  <si>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</si>
  <si>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</si>
  <si>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</si>
  <si>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</si>
  <si>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</si>
  <si>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</si>
  <si>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</si>
  <si>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</si>
  <si>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</si>
  <si>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</si>
  <si>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</si>
  <si>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</si>
  <si>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</si>
  <si>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</si>
  <si>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</si>
  <si>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</si>
  <si>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</si>
  <si>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</si>
  <si>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</si>
  <si>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</si>
  <si>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</si>
  <si>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</si>
  <si>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</si>
  <si>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</si>
  <si>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</si>
  <si>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</si>
  <si>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</si>
  <si>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</si>
  <si>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</si>
  <si>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</si>
  <si>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</si>
  <si>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</si>
  <si>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</si>
  <si>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</si>
  <si>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</si>
  <si>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</si>
  <si>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</si>
  <si>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</si>
  <si>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</si>
  <si>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</si>
  <si>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</si>
  <si>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</si>
  <si>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</si>
  <si>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</si>
  <si>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</si>
  <si>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</si>
  <si>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</si>
  <si>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</si>
  <si>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</si>
  <si>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</si>
  <si>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</si>
  <si>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</si>
  <si>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</si>
  <si>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</si>
  <si>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</si>
  <si>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</si>
  <si>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</si>
  <si>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</si>
  <si>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</si>
  <si>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</si>
  <si>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</si>
  <si>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</si>
  <si>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</si>
  <si>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</si>
  <si>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</si>
  <si>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</si>
  <si>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</si>
  <si>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</si>
  <si>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</si>
  <si>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</si>
  <si>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</si>
  <si>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</si>
  <si>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</si>
  <si>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</si>
  <si>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</si>
  <si>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</si>
  <si>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</si>
  <si>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</si>
  <si>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</si>
  <si>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</si>
  <si>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</si>
  <si>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</si>
  <si>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</si>
  <si>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</si>
  <si>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</si>
  <si>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</si>
  <si>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</si>
  <si>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</si>
  <si>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</si>
  <si>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</si>
  <si>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</si>
  <si>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</si>
  <si>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</si>
  <si>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</si>
  <si>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</si>
  <si>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</si>
  <si>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</si>
  <si>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</si>
  <si>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</si>
  <si>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</si>
  <si>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</si>
  <si>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</si>
  <si>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</si>
  <si>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</si>
  <si>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</si>
  <si>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</si>
  <si>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</si>
  <si>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</si>
  <si>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</si>
  <si>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</si>
  <si>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</si>
  <si>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</si>
  <si>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</si>
  <si>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</si>
  <si>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</si>
  <si>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</si>
  <si>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</si>
  <si>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</si>
  <si>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</si>
  <si>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</si>
  <si>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</si>
  <si>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</si>
  <si>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</si>
  <si>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</si>
  <si>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</si>
  <si>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</si>
  <si>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</si>
  <si>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</si>
  <si>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</si>
  <si>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</si>
  <si>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</si>
  <si>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</si>
  <si>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</si>
  <si>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</si>
  <si>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</si>
  <si>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</si>
  <si>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</si>
  <si>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</si>
  <si>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</si>
  <si>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</si>
  <si>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</si>
  <si>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</si>
  <si>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</si>
  <si>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</si>
  <si>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</si>
  <si>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</si>
  <si>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</si>
  <si>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</si>
  <si>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</si>
  <si>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</si>
  <si>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</si>
  <si>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</si>
  <si>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</si>
  <si>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</si>
  <si>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</si>
  <si>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</si>
  <si>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</si>
  <si>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</si>
  <si>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</si>
  <si>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</si>
  <si>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</si>
  <si>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</si>
  <si>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</si>
  <si>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</si>
  <si>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</si>
  <si>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</si>
  <si>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</si>
  <si>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</si>
  <si>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</si>
  <si>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</si>
  <si>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</si>
  <si>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</si>
  <si>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</si>
  <si>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</si>
  <si>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</si>
  <si>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</si>
  <si>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</si>
  <si>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</si>
  <si>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</si>
  <si>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</si>
  <si>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</si>
  <si>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</si>
  <si>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</si>
  <si>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</si>
  <si>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</si>
  <si>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</si>
  <si>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</si>
  <si>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</si>
  <si>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</si>
  <si>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</si>
  <si>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</si>
  <si>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</si>
  <si>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</si>
  <si>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</si>
  <si>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</si>
  <si>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</si>
  <si>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</si>
  <si>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</si>
  <si>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</si>
  <si>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</si>
  <si>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</si>
  <si>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</si>
  <si>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</si>
  <si>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</si>
  <si>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</si>
  <si>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</si>
  <si>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</si>
  <si>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</si>
  <si>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</si>
  <si>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</si>
  <si>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</si>
  <si>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</si>
  <si>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</si>
  <si>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</si>
  <si>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</si>
  <si>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</si>
  <si>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</si>
  <si>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</si>
  <si>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</si>
  <si>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</si>
  <si>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</si>
  <si>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</si>
  <si>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</si>
  <si>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</si>
  <si>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</si>
  <si>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</si>
  <si>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</si>
  <si>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</si>
  <si>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</si>
  <si>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</si>
  <si>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PCM-20251130-00000247</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</si>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</sst>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328.32116099537234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45991.269586921298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0.19474895833263872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45991.269586921298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45991.269586921298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45991.269586921298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45991.269586921298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45991.269586921298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45991.269586921298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45991.269586921298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45991.269586921298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45991.269586921298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45991.269586921298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45991.269586921298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45991.269586921298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45991.269586921298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45991.269586921298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45991.269586921298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45991.269586921298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45991.269586921298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45991.269586921298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45991.269586921298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45991.269586921298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45991.269586921298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45991.269586921298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45991.269586921298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45991.269586921298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45991.269586921298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166.269748958337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6.882167939817009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0.5145174768549623</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45991.269586921298</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3.1508217594819143E-2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45991.269586921298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45991.269586921298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45991.269586921298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45991.269586921298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45991.269586921298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45991.269586921298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45991.269586921298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45991.269586921298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45991.269586921298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45991.269586921298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45991.269586921298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45991.269586921298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45991.269586921298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45991.269586921298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45991.269586921298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45991.269586921298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45991.269586921298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45991.269586921298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45991.269586921298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45991.269586921298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45991.269586921298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45991.269586921298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45991.269586921298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45991.269586921298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45991.269586921298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45991.269586921298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45991.269586921298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45991.269586921298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45991.269586921298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45991.269586921298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45991.269586921298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45991.269586921298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45991.269586921298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45991.269586921298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45991.269586921298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45991.269586921298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45991.269586921298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45991.269586921298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45991.269586921298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45991.269586921298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45991.269586921298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45991.269586921298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45991.269586921298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45991.269586921298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45991.269586921298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45991.269586921298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45991.269586921298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45991.269586921298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45991.269586921298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45991.269586921298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45991.269586921298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45991.269586921298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45991.269586921298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45991.269586921298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45991.269586921298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45991.269586921298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45991.269586921298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45991.269586921298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45991.269586921298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45991.269586921298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45991.269586921298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45991.269586921298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45991.269586921298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45991.269586921298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45991.269586921298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45991.269586921298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45991.269586921298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45991.269586921298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45991.269586921298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45991.269586921298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45991.269586921298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45991.269586921298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45991.269586921298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45991.269586921298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45991.269586921298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45991.269586921298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45991.269586921298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45991.269586921298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45991.269586921298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45991.269586921298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45991.269586921298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45991.269586921298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45991.269586921298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45991.269586921298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45991.269586921298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45991.269586921298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45991.269586921298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45991.269586921298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45991.269586921298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45991.269586921298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45991.269586921298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45991.269586921298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45991.269586921298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45991.269586921298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45991.269586921298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45991.269586921298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45991.269586921298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45991.269586921298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45991.269586921298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45991.269586921298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45991.269586921298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45991.269586921298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45991.269586921298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45991.269586921298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45991.269586921298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45991.269586921298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45991.269586921298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45991.269586921298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45991.269586921298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45991.269586921298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45991.269586921298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45991.269586921298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45991.269586921298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45991.269586921298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45991.269586921298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45991.269586921298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45991.269586921298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45991.269586921298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45991.269586921298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45991.269586921298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45991.269586921298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45991.269586921298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45991.269586921298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45991.269586921298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45991.269586921298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45991.269586921298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45991.269586921298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45991.269586921298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45991.269586921298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45991.269586921298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45991.269586921298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45991.269586921298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45991.269586921298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45991.269586921298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45991.269586921298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45991.269586921298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45991.269586921298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45991.269586921298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45991.269586921298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45991.269586921298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45991.269586921298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45991.269586921298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45991.269586921298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45991.269586921298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45991.269586921298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45991.269586921298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45991.269586921298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45991.269586921298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45991.269586921298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45991.269586921298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45991.269586921298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45991.269586921298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45991.269586921298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45991.269586921298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45991.269586921298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45991.269586921298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45991.269586921298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45991.269586921298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45991.269586921298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45991.269586921298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45991.269586921298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45991.269586921298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45991.269586921298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45991.269586921298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45991.269586921298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45991.269586921298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45991.269586921298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45991.269586921298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45991.269586921298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45991.269586921298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45991.269586921298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45991.269586921298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45991.269586921298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45991.269586921298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45991.269586921298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45991.269586921298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45991.269586921298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45991.269586921298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45991.269586921298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45991.269586921298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45991.269586921298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45991.269586921298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45991.269586921298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45991.269586921298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45991.269586921298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45991.269586921298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45991.269586921298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45991.269586921298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45991.269586921298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45991.269586921298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45991.269586921298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45991.269586921298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45991.269586921298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45991.269586921298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45991.269586921298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45991.269586921298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45991.269586921298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45991.269586921298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45991.269586921298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45991.269586921298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45991.269586921298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45991.269586921298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45991.269586921298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45991.269586921298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45991.269586921298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45991.269586921298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45991.269586921298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45991.269586921298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45991.269586921298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45991.269586921298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45991.269586921298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45991.269586921298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45991.269586921298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45991.269586921298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45991.269586921298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45991.269586921298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45991.269586921298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45991.269586921298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45991.269586921298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45991.269586921298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45991.269586921298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45991.269586921298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45991.269586921298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45991.269586921298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45991.269586921298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45991.269586921298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45991.269586921298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45991.269586921298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45991.269586921298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45991.269586921298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45991.269586921298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45991.269586921298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45991.269586921298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45991.269586921298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45991.269586921298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45991.269586921298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45991.269586921298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45991.269586921298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45991.269586921298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45991.269586921298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45991.269586921298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45991.269586921298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45991.269586921298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45991.269586921298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45991.269586921298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45991.269586921298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45991.269586921298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45991.269586921298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45991.269586921298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45991.269586921298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45991.269586921298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45991.269586921298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45991.269586921298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45991.269586921298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45991.269586921298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45991.269586921298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45991.269586921298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45991.269586921298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45991.269586921298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45991.269586921298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45991.269586921298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45991.269586921298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45991.269586921298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45991.269586921298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45991.269586921298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45991.269586921298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45991.269586921298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45991.269586921298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45991.269586921298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45991.269586921298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45991.269586921298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45991.269586921298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45991.269586921298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45991.269586921298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45991.269586921298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45991.269586921298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45991.269586921298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45991.269586921298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45991.269586921298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45991.269586921298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45991.269586921298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45991.269586921298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45991.269586921298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45991.269586921298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45991.269586921298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45991.269586921298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45991.269586921298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45991.269586921298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45991.269586921298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45991.269586921298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45991.269586921298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45991.269586921298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45991.269586921298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45991.269586921298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45991.269586921298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45991.269586921298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45991.269586921298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45991.269586921298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45991.269586921298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45991.269586921298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45991.269586921298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45991.269586921298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45991.269586921298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45991.269586921298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45991.269586921298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45991.269586921298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45991.269586921298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45991.269586921298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45991.269586921298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45991.269586921298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45991.269586921298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45991.269586921298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45991.269586921298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45991.269586921298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45991.269586921298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45991.269586921298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45991.269586921298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45991.269586921298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45991.269586921298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45991.269586921298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45991.269586921298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45991.269586921298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45991.269586921298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45991.269586921298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45991.269586921298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45991.269586921298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45991.269586921298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45991.269586921298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45991.269586921298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45991.269586921298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45991.269586921298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45991.269586921298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45991.269586921298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45991.269586921298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45991.269586921298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45991.269586921298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45991.269586921298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45991.269586921298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45991.269586921298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45991.269586921298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45991.269586921298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45991.269586921298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45991.269586921298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45991.269586921298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45991.269586921298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45991.269586921298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45991.269586921298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45991.269586921298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45991.269586921298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45991.269586921298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45991.269586921298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45991.269586921298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45991.269586921298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45991.269586921298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45991.269586921298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45991.269586921298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45991.269586921298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45991.269586921298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45991.269586921298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45991.269586921298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45991.269586921298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45991.269586921298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45991.269586921298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45991.269586921298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45991.269586921298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45991.269586921298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45991.269586921298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45991.269586921298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45991.269586921298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45991.269586921298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45991.269586921298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45991.269586921298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45991.269586921298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45991.269586921298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45991.269586921298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45991.269586921298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45991.269586921298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45991.269586921298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45991.269586921298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45991.269586921298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45991.269586921298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45991.269586921298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45991.269586921298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45991.269586921298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45991.269586921298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45991.269586921298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45991.269586921298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45991.269586921298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45991.269586921298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45991.269586921298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45991.269586921298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45991.269586921298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45991.269586921298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45991.269586921298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45991.269586921298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45991.269586921298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45991.269586921298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45991.269586921298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45991.269586921298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45991.269586921298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45991.269586921298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45991.269586921298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45991.269586921298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45991.269586921298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45991.269586921298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45991.269586921298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45991.269586921298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45991.269586921298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45991.269586921298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45991.269586921298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45991.269586921298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45991.269586921298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45991.269586921298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45991.269586921298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45991.269586921298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45991.269586921298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45991.269586921298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45991.269586921298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45991.269586921298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45991.269586921298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45991.269586921298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45991.269586921298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45991.269586921298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45991.269586921298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45991.269586921298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45991.269586921298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45991.269586921298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45991.269586921298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45991.269586921298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45991.269586921298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45991.269586921298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45991.269586921298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45991.269586921298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45991.269586921298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45991.269586921298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45991.269586921298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45991.269586921298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45991.269586921298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45991.269586921298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45991.269586921298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45991.269586921298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45991.269586921298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45991.269586921298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45991.269586921298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45991.269586921298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45991.269586921298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45991.269586921298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45991.269586921298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45991.269586921298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45991.269586921298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45991.269586921298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45991.269586921298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45991.269586921298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45991.269586921298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45991.269586921298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45991.269586921298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45991.269586921298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45991.269586921298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45991.269586921298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45991.269586921298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45991.269586921298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45991.269586921298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45991.269586921298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45991.269586921298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45991.269586921298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45991.269586921298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45991.269586921298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45991.269586921298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45991.269586921298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45991.269586921298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45991.269586921298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45991.269586921298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45991.269586921298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45991.269586921298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45991.269586921298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45991.269586921298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45991.269586921298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45991.269586921298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45991.269586921298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45991.269586921298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45991.269586921298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45991.269586921298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45991.269586921298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45991.269586921298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45991.269586921298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45991.269586921298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45991.269586921298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45991.269586921298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45991.269586921298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45991.269586921298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45991.269586921298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45991.269586921298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45991.269586921298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45991.269586921298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45991.269586921298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45991.269586921298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45991.269586921298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45991.269586921298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45991.269586921298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45991.269586921298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45991.269586921298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45991.269586921298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45991.269586921298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45991.269586921298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45991.269586921298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45991.269586921298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45991.269586921298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45991.269586921298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45991.269586921298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45991.269586921298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45991.269586921298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45991.269586921298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45991.269586921298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45991.269586921298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45991.269586921298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45991.269586921298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45991.269586921298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45991.269586921298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45991.269586921298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45991.269586921298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45991.269586921298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45991.269586921298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45991.269586921298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45991.269586921298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45991.269586921298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45991.269586921298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45991.269586921298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45991.269586921298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45991.269586921298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45991.269586921298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45991.269586921298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45991.269586921298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45991.269586921298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45991.269586921298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45991.269586921298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45991.269586921298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45991.269586921298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45991.269586921298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45991.269586921298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45991.269586921298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45991.269586921298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45991.269586921298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45991.269586921298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45991.269586921298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45991.269586921298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45991.269586921298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45991.269586921298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45991.269586921298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45991.269586921298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45991.269586921298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45991.269586921298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45991.269586921298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45991.269586921298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45991.269586921298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45991.269586921298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45991.269586921298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45991.269586921298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45991.269586921298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45991.269586921298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45991.269586921298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45991.269586921298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45991.269586921298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45991.269586921298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45991.269586921298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45991.269586921298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45991.269586921298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45991.269586921298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45991.269586921298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45991.269586921298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45991.269586921298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45991.269586921298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45991.269586921298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45991.269586921298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45991.269586921298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45991.269586921298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45991.269586921298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45991.269586921298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45991.269586921298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45991.269586921298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45991.269586921298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45991.269586921298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45991.269586921298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45991.269586921298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45991.269586921298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45991.269586921298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45991.269586921298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45991.269586921298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45991.269586921298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45991.269586921298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45991.269586921298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45991.269586921298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45991.269586921298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45991.269586921298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45991.269586921298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45991.269586921298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45991.269586921298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45991.269586921298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45991.269586921298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45991.269586921298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45991.269586921298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45991.269586921298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45991.269586921298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45991.269586921298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45991.269586921298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45991.269586921298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45991.269586921298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45991.269586921298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45991.269586921298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45991.269586921298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45991.269586921298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45991.269586921298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45991.269586921298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45991.269586921298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45991.269586921298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45991.269586921298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45991.269586921298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45991.269586921298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45991.269586921298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45991.269586921298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45991.269586921298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45991.269586921298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45991.269586921298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45991.269586921298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45991.269586921298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45991.269586921298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45991.269586921298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45991.269586921298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45991.269586921298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45991.269586921298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45991.269586921298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45991.269586921298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45991.269586921298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45991.269586921298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45991.269586921298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45991.269586921298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45991.269586921298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45991.269586921298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45991.269586921298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45991.269586921298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45991.269586921298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45991.269586921298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45991.269586921298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45991.269586921298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45991.269586921298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45991.269586921298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45991.269586921298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45991.269586921298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45991.269586921298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45991.269586921298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45991.269586921298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45991.269586921298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45991.269586921298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45991.269586921298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45991.269586921298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45991.269586921298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45991.269586921298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45991.269586921298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45991.269586921298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45991.269586921298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45991.269586921298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45991.269586921298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45991.269586921298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45991.269586921298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45991.269586921298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45991.269586921298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45991.269586921298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45991.269586921298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45991.269586921298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45991.269586921298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45991.269586921298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45991.269586921298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45991.269586921298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45991.269586921298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45991.269586921298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45991.269586921298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45991.269586921298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45991.269586921298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45991.269586921298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45991.269586921298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45991.269586921298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45991.269586921298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45991.269586921298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45991.269586921298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45991.269586921298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45991.269586921298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45991.269586921298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45991.269586921298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45991.269586921298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45991.269586921298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45991.269586921298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45991.269586921298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45991.269586921298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45991.269586921298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45991.269586921298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45991.269586921298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45991.269586921298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45991.269586921298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45991.269586921298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45991.269586921298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45991.269586921298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45991.269586921298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45991.269586921298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45991.269586921298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45991.269586921298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45991.269586921298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45991.269586921298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45991.269586921298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45991.269586921298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45991.269586921298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45991.269586921298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45991.269586921298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45991.269586921298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45991.269586921298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45991.269586921298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45991.269586921298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45991.269586921298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45991.269586921298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45991.269586921298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45991.269586921298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45991.269586921298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45991.269586921298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45991.269586921298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45991.269586921298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45991.269586921298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45991.269586921298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45991.269586921298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45991.269586921298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45991.269586921298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45991.269586921298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45991.269586921298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45991.269586921298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45991.269586921298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45991.269586921298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45991.269586921298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45991.269586921298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45991.269586921298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45991.269586921298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45991.269586921298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45991.269586921298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45991.269586921298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45991.269586921298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45991.269586921298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45991.269586921298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45991.269586921298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45991.269586921298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45991.269586921298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45991.269586921298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45991.269586921298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45991.269586921298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45991.269586921298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45991.269586921298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45991.269586921298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45991.269586921298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45991.269586921298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45991.269586921298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45991.269586921298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45991.269586921298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45991.269586921298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45991.269586921298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45991.269586921298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45991.269586921298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45991.269586921298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45991.269586921298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45991.269586921298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45991.269586921298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45991.269586921298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45991.269586921298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45991.269586921298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45991.269586921298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45991.269586921298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45991.269586921298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45991.269586921298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45991.269586921298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45991.269586921298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45991.269586921298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45991.269586921298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45991.269586921298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45991.269586921298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45991.269586921298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45991.269586921298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45991.269586921298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45991.269586921298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45991.269586921298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45991.269586921298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45991.269586921298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45991.269586921298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45991.269586921298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45991.269586921298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45991.269586921298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45991.269586921298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45991.269586921298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45991.269586921298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45991.269586921298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45991.269586921298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45991.269586921298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45991.269586921298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45991.269586921298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45991.269586921298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45991.269586921298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45991.269586921298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45991.269586921298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45991.269586921298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45991.269586921298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45991.269586921298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45991.269586921298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45991.269586921298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45991.269586921298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45991.269586921298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45991.269586921298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45991.269586921298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45991.269586921298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45991.269586921298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45991.269586921298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45991.269586921298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45991.269586921298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45991.269586921298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45991.269586921298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45991.269586921298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45991.269586921298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45991.269586921298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45991.269586921298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45991.269586921298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45991.269586921298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45991.269586921298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45991.269586921298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45991.269586921298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45991.269586921298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45991.269586921298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45991.269586921298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45991.269586921298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45991.269586921298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45991.269586921298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45991.269586921298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45991.269586921298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45991.269586921298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45991.269586921298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45991.269586921298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45991.269586921298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45991.269586921298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45991.269586921298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45991.269586921298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45991.269586921298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45991.269586921298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45991.269586921298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45991.269586921298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45991.269586921298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45991.269586921298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45991.269586921298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45991.269586921298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45991.269586921298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45991.269586921298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45991.269586921298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45991.269586921298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45991.269586921298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45991.269586921298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45991.269586921298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45991.269586921298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45991.269586921298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45991.269586921298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45991.269586921298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45991.269586921298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45991.269586921298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45991.269586921298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45991.269586921298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45991.269586921298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45991.269586921298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45991.269586921298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45991.269586921298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45991.269586921298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45991.269586921298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45991.269586921298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45991.269586921298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45991.269586921298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45991.269586921298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45991.269586921298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45991.269586921298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45991.269586921298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45991.269586921298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45991.269586921298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45991.269586921298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45991.269586921298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45991.269586921298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45991.269586921298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45991.269586921298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45991.269586921298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45991.269586921298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45991.269586921298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45991.269586921298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45991.269586921298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45991.269586921298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45991.269586921298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45991.269586921298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45991.269586921298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45991.269586921298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45991.269586921298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45991.269586921298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45991.269586921298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45991.269586921298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45991.269586921298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45991.269586921298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45991.269586921298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45991.269586921298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45991.269586921298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45991.269586921298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45991.269586921298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45991.269586921298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45991.269586921298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45991.269586921298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45991.269586921298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45991.269586921298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45991.269586921298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45991.269586921298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45991.269586921298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45991.269586921298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45991.269586921298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45991.269586921298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45991.269586921298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45991.269586921298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45991.269586921298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45991.269586921298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45991.269586921298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45991.269586921298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45991.269586921298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45991.269586921298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45991.269586921298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45991.269586921298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45991.269586921298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45991.269586921298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45991.269586921298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45991.269586921298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45991.269586921298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45991.269586921298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45991.269586921298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45991.269586921298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45991.269586921298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45991.269586921298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45991.269586921298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45991.269586921298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45991.269586921298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45991.269586921298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45991.269586921298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45991.269586921298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45991.269586921298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45991.269586921298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45991.269586921298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45991.269586921298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45991.269586921298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45991.269586921298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45991.269586921298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45991.269586921298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45991.269586921298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45991.269586921298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45991.269586921298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45991.269586921298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45991.269586921298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45991.269586921298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45991.269586921298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45991.269586921298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45991.269586921298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45991.269586921298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45991.269586921298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45991.269586921298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45991.269586921298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45991.269586921298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45991.269586921298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45991.269586921298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45991.269586921298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45991.269586921298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45991.269586921298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45991.269586921298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45991.269586921298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45991.269586921298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45991.269586921298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45991.269586921298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45991.269586921298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45991.269586921298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45991.269586921298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45991.269586921298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45991.269586921298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45991.269586921298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45991.269586921298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45991.269586921298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45991.269586921298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45991.269586921298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45991.269586921298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45991.269586921298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45991.269586921298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45991.269586921298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45991.269586921298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45991.269586921298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45991.269586921298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45991.269586921298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45991.269586921298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45991.269586921298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45991.269586921298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45991.269586921298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45991.269586921298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45991.269586921298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45991.269586921298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45991.269586921298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45991.269586921298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45991.269586921298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45991.269586921298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45991.269586921298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45991.269586921298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45991.269586921298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45991.269586921298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45991.269586921298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45991.269586921298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45991.269586921298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45991.269586921298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45991.269586921298</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287.78886932870228</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45991.269586921298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45991.269586921298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45991.269586921298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45991.269586921298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45991.269586921298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45991.269586921298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45991.269586921298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45991.269586921298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45991.269586921298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45991.269586921298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45991.269586921298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45991.269586921298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45991.269586921298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45991.269586921298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45991.269586921298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45991.269586921298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45991.269586921298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45991.269586921298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45991.269586921298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45991.269586921298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45991.269586921298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45991.269586921298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45991.269586921298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45991.269586921298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45991.269586921298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45991.269586921298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45991.269586921298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45991.269586921298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45991.269586921298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45991.269586921298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45991.269586921298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45991.269586921298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45991.269586921298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45991.269586921298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45991.269586921298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45991.269586921298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45991.269586921298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45991.269586921298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45991.269586921298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45991.269586921298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45991.269586921298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45991.269586921298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45991.269586921298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45991.269586921298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45991.269586921298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45991.269586921298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45991.269586921298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45991.269586921298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45991.269586921298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45991.269586921298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45991.269586921298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45991.269586921298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45991.269586921298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45991.269586921298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45991.269586921298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45991.269586921298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45991.269586921298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45991.269586921298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45991.269586921298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45991.269586921298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45991.269586921298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45991.269586921298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45991.269586921298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45991.269586921298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45991.269586921298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45991.269586921298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45991.269586921298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45991.269586921298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45991.269586921298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45991.269586921298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45991.269586921298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45991.269586921298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45991.269586921298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45991.269586921298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45991.269586921298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45991.269586921298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45991.269586921298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45991.269586921298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45991.269586921298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45991.269586921298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45991.269586921298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45991.269586921298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45991.269586921298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45991.269586921298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45991.269586921298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45991.269586921298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45991.269586921298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45991.269586921298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45991.269586921298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45991.269586921298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45991.269586921298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45991.269586921298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45991.269586921298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45991.269586921298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45991.269586921298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45991.269586921298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45991.269586921298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45991.269586921298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45991.269586921298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45991.269586921298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45991.269586921298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45991.269586921298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45991.269586921298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45991.269586921298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45991.269586921298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45991.269586921298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45991.269586921298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45991.269586921298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45991.269586921298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45991.269586921298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45991.269586921298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45991.269586921298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45991.269586921298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45991.269586921298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45991.269586921298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45991.269586921298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45991.269586921298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45991.269586921298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45991.269586921298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45991.269586921298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45991.269586921298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45991.269586921298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45991.269586921298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45991.269586921298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45991.269586921298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45991.269586921298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45991.269586921298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45991.269586921298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45991.269586921298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45991.269586921298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45991.269586921298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45991.269586921298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45991.269586921298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45991.269586921298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45991.269586921298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45991.269586921298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45991.269586921298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45991.269586921298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45991.269586921298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45991.269586921298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45991.269586921298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45991.269586921298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45991.269586921298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45991.269586921298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45991.269586921298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45991.269586921298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45991.269586921298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45991.269586921298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45991.269586921298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45991.269586921298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45991.269586921298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45991.269586921298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45991.269586921298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45991.269586921298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45991.269586921298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45991.269586921298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45991.269586921298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45991.269586921298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45991.269586921298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45991.269586921298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45991.269586921298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45991.269586921298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45991.269586921298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45991.269586921298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45991.269586921298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45991.269586921298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45991.269586921298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45991.269586921298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45991.269586921298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45991.269586921298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45991.269586921298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45991.269586921298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45991.269586921298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45991.269586921298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45991.269586921298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45991.269586921298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45991.269586921298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45991.269586921298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45991.269586921298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45991.269586921298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45991.269586921298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45991.269586921298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45991.269586921298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45991.269586921298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45991.269586921298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45991.269586921298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45991.269586921298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45991.269586921298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45991.269586921298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45991.269586921298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45991.269586921298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45991.269586921298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45991.269586921298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45991.269586921298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45991.269586921298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45991.269586921298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45991.269586921298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45991.269586921298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45991.269586921298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45991.269586921298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45991.269586921298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45991.269586921298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45991.269586921298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45991.269586921298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45991.269586921298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45991.269586921298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45991.269586921298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45991.269586921298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45991.269586921298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45991.269586921298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45991.269586921298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45991.269586921298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45991.269586921298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45991.269586921298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45991.269586921298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45991.269586921298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45991.269586921298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45991.269586921298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45991.269586921298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45991.269586921298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45991.269586921298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45991.269586921298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45991.269586921298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45991.269586921298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45991.269586921298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45991.269586921298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45991.269586921298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45991.269586921298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45991.269586921298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45991.269586921298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45991.269586921298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45991.269586921298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45991.269586921298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45991.269586921298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45991.269586921298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45991.269586921298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45991.269586921298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45991.269586921298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45991.269586921298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45991.269586921298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45991.269586921298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45991.269586921298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45991.269586921298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45991.269586921298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45991.269586921298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45991.269586921298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45991.269586921298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45991.269586921298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45991.269586921298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45991.269586921298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45991.269586921298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45991.269586921298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45991.269586921298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45991.269586921298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45991.269586921298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45991.269586921298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45991.269586921298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45991.269586921298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45991.269586921298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45991.269586921298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45991.269586921298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45991.269586921298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45991.269586921298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45991.269586921298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45991.269586921298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45991.269586921298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45991.269586921298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45991.269586921298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45991.269586921298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45991.269586921298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45991.269586921298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45991.269586921298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45991.269586921298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45991.269586921298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45991.269586921298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45991.269586921298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45991.269586921298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99.437526736110158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65.080709606481832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42.608475810186064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9.8962883101849002</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0.28967951388767688</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4.1647106481832452E-2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5"/>
      <c r="E8" s="37"/>
      <c r="F8" s="38"/>
      <c r="G8" s="138">
        <f ca="1">IFERROR(NOW()-F8,"")</f>
        <v>45991.269586921298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45991.269586921298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45991.269586921298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45991.269586921298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45991.269586921298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45991.269586921298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45991.269586921298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45991.269586921298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45991.269586921298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45991.269586921298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45991.269586921298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45991.269586921298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45991.269586921298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45991.269586921298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45991.269586921298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45991.269586921298</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95" customFormat="1" ht="31.5" customHeight="1">
      <c r="A2" s="118" t="s">
        <v>39216</v>
      </c>
      <c r="B2" s="119" t="str">
        <f>IFERROR(VLOOKUP(D2,DB!A:K,11,0),"")</f>
        <v>R6</v>
      </c>
      <c r="C2" s="120">
        <v>2</v>
      </c>
      <c r="D2" s="119" t="s">
        <v>33800</v>
      </c>
      <c r="E2" s="106" t="s">
        <v>39106</v>
      </c>
      <c r="F2" s="121">
        <v>45991.219675925924</v>
      </c>
      <c r="G2" s="72">
        <f ca="1">IFERROR(NOW()-F2,"-")</f>
        <v>4.9910995374375489E-2</v>
      </c>
      <c r="H2" s="121">
        <v>45991.219641203701</v>
      </c>
      <c r="I2" s="119" t="str">
        <f>IFERROR(VLOOKUP(D2,DB!A:F,6,0),"")</f>
        <v>SCECO</v>
      </c>
      <c r="J2" s="119" t="str">
        <f>IFERROR(VLOOKUP(D2,DB!A:G,7,0),"")</f>
        <v>Vandalized</v>
      </c>
      <c r="K2" s="122" t="s">
        <v>39217</v>
      </c>
      <c r="L2" s="140" t="str">
        <f>IFERROR(VLOOKUP(D2,DB!A:I,9,0),"")</f>
        <v>Latis</v>
      </c>
    </row>
    <row r="3" spans="1:16382" ht="31.5" customHeight="1">
      <c r="A3" s="118"/>
      <c r="B3" s="119" t="str">
        <f>IFERROR(VLOOKUP(D3,DB!A:K,11,0),"")</f>
        <v/>
      </c>
      <c r="C3" s="120"/>
      <c r="D3" s="119"/>
      <c r="E3" s="106"/>
      <c r="F3" s="121"/>
      <c r="G3" s="72">
        <f ca="1">IFERROR(NOW()-F3,"-")</f>
        <v>45991.269586921298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45991.269586921298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45991.269586921298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45991.269586921298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45991.269586921298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45991.269586921298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45991.269586921298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45991.269586921298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45991.269586921298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45991.269586921298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45991.269586921298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45991.269586921298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45991.269586921298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45991.269586921298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45991.269586921298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45991.269586921298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45991.269586921298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45991.269586921298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45991.269586921298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45991.269586921298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45991.269586921298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45991.269586921298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45991.269586921298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45991.269586921298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45991.269586921298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45991.269586921298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45991.269586921298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45991.269586921298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45991.269586921298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45991.269586921298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45991.269586921298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45991.269586921298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45991.269586921298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45991.269586921298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45991.269586921298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45991.269586921298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45991.269586921298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45991.269586921298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45991.269586921298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45991.269586921298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45991.269586921298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45991.269586921298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45991.269586921298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45991.269586921298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45991.269586921298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45991.269586921298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45991.269586921298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45991.269586921298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45991.269586921298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45991.269586921298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45991.269586921298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45991.269586921298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45991.269586921298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45991.269586921298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45991.269586921298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45991.269586921298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45991.269586921298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45991.269586921298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45991.269586921298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45991.269586921298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45991.269586921298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45991.269586921298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45991.269586921298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45991.269586921298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45991.269586921298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45991.269586921298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45991.269586921298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45991.269586921298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45991.269586921298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45991.269586921298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45991.269586921298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45991.269586921298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45991.269586921298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45991.269586921298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45991.269586921298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45991.269586921298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45991.269586921298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45991.269586921298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45991.269586921298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45991.269586921298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45991.269586921298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45991.269586921298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45991.269586921298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45991.269586921298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45991.269586921298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45991.269586921298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45991.269586921298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45991.269586921298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45991.269586921298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45991.269586921298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45991.269586921298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45991.269586921298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45991.269586921298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45991.269586921298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45991.269586921298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45991.269586921298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45991.269586921298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45991.269586921298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45991.269586921298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45991.269586921298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45991.269586921298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45991.269586921298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45991.269586921298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45991.269586921298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45991.269586921298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45991.269586921298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45991.269586921298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45991.269586921298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45991.269586921298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45991.269586921298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45991.269586921298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45991.269586921298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45991.269586921298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45991.269586921298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45991.269586921298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45991.269586921298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45991.269586921298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45991.269586921298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45991.269586921298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45991.269586921298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45991.269586921298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45991.269586921298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45991.269586921298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45991.269586921298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45991.269586921298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45991.269586921298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45991.269586921298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45991.269586921298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45991.269586921298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45991.269586921298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45991.269586921298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45991.269586921298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45991.269586921298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45991.269586921298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45991.269586921298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45991.269586921298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45991.269586921298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45991.269586921298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45991.269586921298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45991.269586921298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45991.269586921298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45991.269586921298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45991.269586921298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45991.269586921298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45991.269586921298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45991.269586921298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45991.269586921298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45991.269586921298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45991.269586921298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45991.269586921298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45991.269586921298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45991.269586921298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45991.269586921298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45991.269586921298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45991.269586921298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45991.269586921298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45991.269586921298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45991.269586921298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45991.269586921298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45991.269586921298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45991.269586921298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45991.269586921298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45991.269586921298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45991.269586921298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45991.269586921298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45991.269586921298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45991.269586921298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45991.269586921298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45991.269586921298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45991.269586921298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45991.269586921298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45991.269586921298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45991.269586921298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45991.269586921298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45991.269586921298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45991.269586921298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45991.269586921298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45991.269586921298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45991.269586921298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45991.269586921298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45991.269586921298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45991.269586921298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45991.269586921298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45991.269586921298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45991.269586921298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45991.269586921298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45991.269586921298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45991.269586921298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45991.269586921298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45991.269586921298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45991.269586921298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45991.269586921298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45991.269586921298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45991.269586921298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45991.269586921298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45991.269586921298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45991.269586921298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45991.269586921298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45991.269586921298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45991.269586921298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45991.269586921298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45991.269586921298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45991.269586921298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45991.269586921298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45991.269586921298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45991.269586921298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45991.269586921298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45991.269586921298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45991.269586921298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45991.269586921298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45991.269586921298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45991.269586921298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45991.269586921298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45991.269586921298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45991.269586921298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45991.269586921298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45991.269586921298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45991.269586921298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45991.269586921298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45991.269586921298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45991.269586921298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45991.269586921298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45991.269586921298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45991.269586921298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45991.269586921298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45991.269586921298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45991.269586921298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45991.269586921298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45991.269586921298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45991.269586921298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45991.269586921298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45991.269586921298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45991.269586921298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45991.269586921298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45991.269586921298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45991.269586921298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45991.269586921298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45991.269586921298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45991.269586921298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45991.269586921298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45991.269586921298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45991.269586921298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45991.269586921298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45991.269586921298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45991.269586921298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45991.269586921298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45991.269586921298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45991.269586921298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45991.269586921298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45991.269586921298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45991.269586921298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45991.269586921298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45991.269586921298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45991.269586921298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45991.269586921298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45991.269586921298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45991.269586921298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45991.269586921298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45991.269586921298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45991.269586921298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45991.269586921298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45991.269586921298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45991.269586921298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45991.269586921298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45991.269586921298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45991.269586921298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45991.269586921298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45991.269586921298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45991.269586921298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45991.269586921298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45991.269586921298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45991.269586921298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45991.269586921298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45991.269586921298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45991.269586921298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45991.269586921298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45991.269586921298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45991.269586921298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45991.269586921298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45991.269586921298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45991.269586921298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45991.269586921298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45991.269586921298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45991.269586921298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45991.269586921298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45991.269586921298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45991.269586921298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45991.269586921298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45991.269586921298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45991.269586921298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45991.269586921298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45991.269586921298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45991.269586921298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45991.269586921298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45991.269586921298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45991.269586921298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45991.269586921298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45991.269586921298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45991.269586921298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45991.269586921298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45991.269586921298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45991.269586921298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45991.269586921298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45991.269586921298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45991.269586921298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45991.269586921298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45991.269586921298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45991.269586921298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45991.269586921298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45991.269586921298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45991.269586921298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45991.269586921298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45991.269586921298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45991.269586921298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45991.269586921298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45991.269586921298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45991.269586921298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45991.269586921298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45991.269586921298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45991.269586921298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45991.269586921298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45991.269586921298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45991.269586921298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45991.269586921298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45991.269586921298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45991.269586921298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45991.269586921298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45991.269586921298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45991.269586921298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45991.269586921298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45991.269586921298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45991.269586921298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45991.269586921298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45991.269586921298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45991.269586921298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45991.269586921298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45991.269586921298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45991.269586921298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45991.269586921298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45991.269586921298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45991.269586921298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45991.269586921298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45991.269586921298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45991.269586921298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45991.269586921298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45991.269586921298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45991.269586921298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45991.269586921298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45991.269586921298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45991.269586921298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45991.269586921298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45991.269586921298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45991.269586921298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45991.269586921298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45991.269586921298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45991.269586921298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45991.269586921298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45991.269586921298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45991.269586921298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45991.269586921298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45991.269586921298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45991.269586921298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45991.269586921298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45991.269586921298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45991.269586921298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45991.269586921298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45991.269586921298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45991.269586921298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45991.269586921298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45991.269586921298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45991.269586921298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45991.269586921298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45991.269586921298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45991.269586921298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45991.269586921298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45991.269586921298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45991.269586921298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45991.269586921298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45991.269586921298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45991.269586921298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45991.269586921298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45991.269586921298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45991.269586921298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45991.269586921298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45991.269586921298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45991.269586921298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45991.269586921298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45991.269586921298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45991.269586921298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45991.269586921298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45991.269586921298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45991.269586921298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45991.269586921298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45991.269586921298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45991.269586921298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45991.269586921298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45991.269586921298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45991.269586921298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45991.269586921298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45991.269586921298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45991.269586921298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45991.269586921298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45991.269586921298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45991.269586921298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45991.269586921298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45991.269586921298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45991.269586921298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45991.269586921298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45991.269586921298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45991.269586921298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45991.269586921298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45991.269586921298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45991.269586921298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45991.269586921298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45991.269586921298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45991.269586921298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45991.269586921298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45991.269586921298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45991.269586921298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45991.269586921298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45991.269586921298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45991.269586921298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45991.269586921298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45991.269586921298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45991.269586921298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45991.269586921298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45991.269586921298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45991.269586921298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45991.269586921298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45991.269586921298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45991.269586921298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45991.269586921298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45991.269586921298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45991.269586921298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45991.269586921298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45991.269586921298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45991.269586921298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45991.269586921298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45991.269586921298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45991.269586921298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45991.269586921298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45991.269586921298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45991.269586921298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45991.269586921298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45991.269586921298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45991.269586921298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45991.269586921298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45991.269586921298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45991.269586921298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45991.269586921298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45991.269586921298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45991.269586921298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45991.269586921298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45991.269586921298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45991.269586921298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45991.269586921298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45991.269586921298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45991.269586921298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45991.269586921298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45991.269586921298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45991.269586921298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45991.269586921298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45991.269586921298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45991.269586921298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45991.269586921298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45991.269586921298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45991.269586921298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45991.269586921298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45991.269586921298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45991.269586921298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45991.269586921298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45991.269586921298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45991.269586921298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45991.269586921298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45991.269586921298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45991.269586921298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45991.269586921298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45991.269586921298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45991.269586921298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45991.269586921298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45991.269586921298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45991.269586921298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45991.269586921298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45991.269586921298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45991.269586921298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