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55" documentId="13_ncr:1_{F6CB121F-512D-4AA6-A0C1-0FB36C537598}" xr6:coauthVersionLast="47" xr6:coauthVersionMax="47" xr10:uidLastSave="{B083CA3E-48E3-4E5A-A5E4-5FBBE7698DD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<sst xmlns="http://schemas.openxmlformats.org/spreadsheetml/2006/main" count="180277" uniqueCount="39123">
  <si>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</si>
  <si>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</si>
  <si>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</si>
  <si>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</si>
  <si>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</si>
  <si>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</si>
  <si>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</si>
  <si>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</si>
  <si>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</si>
  <si>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</si>
  <si>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</si>
  <si>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</si>
  <si>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</si>
  <si>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</si>
  <si>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</si>
  <si>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</si>
  <si>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</si>
  <si>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</si>
  <si>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</si>
  <si>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</si>
  <si>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</si>
  <si>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</si>
  <si>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</si>
  <si>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</si>
  <si>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</si>
  <si>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</si>
  <si>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</si>
  <si>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</si>
  <si>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</si>
  <si>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</si>
  <si>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</si>
  <si>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</si>
  <si>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</si>
  <si>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</si>
  <si>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</si>
  <si>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</si>
  <si>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</si>
  <si>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</si>
  <si>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</si>
  <si>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</si>
  <si>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</si>
  <si>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</si>
  <si>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</si>
  <si>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</si>
  <si>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</si>
  <si>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</si>
  <si>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</si>
  <si>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</si>
  <si>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</si>
  <si>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</si>
  <si>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</si>
  <si>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</si>
  <si>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</si>
  <si>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</si>
  <si>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</si>
  <si>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</si>
  <si>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</si>
  <si>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</si>
  <si>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</si>
  <si>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</si>
  <si>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</si>
  <si>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</si>
  <si>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</si>
  <si>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</si>
  <si>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</si>
  <si>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</si>
  <si>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</si>
  <si>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</si>
  <si>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</si>
  <si>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</si>
  <si>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</si>
  <si>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</si>
  <si>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</si>
  <si>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</si>
  <si>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</si>
  <si>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</si>
  <si>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</si>
  <si>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</si>
  <si>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</si>
  <si>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</si>
  <si>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</si>
  <si>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</si>
  <si>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</si>
  <si>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</si>
  <si>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</si>
  <si>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</si>
  <si>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</si>
  <si>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</si>
  <si>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</si>
  <si>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</si>
  <si>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</si>
  <si>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</si>
  <si>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</si>
  <si>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</si>
  <si>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</si>
  <si>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</si>
  <si>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</si>
  <si>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</si>
  <si>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</si>
  <si>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</si>
  <si>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</si>
  <si>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</si>
  <si>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</si>
  <si>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</si>
  <si>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</si>
  <si>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</si>
  <si>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</si>
  <si>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</si>
  <si>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</si>
  <si>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</si>
  <si>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</si>
  <si>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</si>
  <si>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</si>
  <si>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</si>
  <si>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</si>
  <si>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</si>
  <si>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</si>
  <si>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</si>
  <si>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</si>
  <si>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</si>
  <si>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</si>
  <si>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</si>
  <si>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</si>
  <si>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</si>
  <si>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</si>
  <si>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</si>
  <si>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</si>
  <si>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</si>
  <si>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</si>
  <si>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</si>
  <si>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</si>
  <si>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</si>
  <si>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</si>
  <si>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</si>
  <si>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</si>
  <si>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</si>
  <si>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</si>
  <si>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</si>
  <si>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</si>
  <si>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</si>
  <si>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</si>
  <si>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</si>
  <si>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</si>
  <si>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</si>
  <si>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</si>
  <si>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</si>
  <si>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</si>
  <si>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</si>
  <si>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</si>
  <si>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</si>
  <si>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</si>
  <si>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</si>
  <si>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</si>
  <si>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</si>
  <si>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</si>
  <si>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</si>
  <si>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</si>
  <si>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</si>
  <si>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</si>
  <si>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</si>
  <si>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</si>
  <si>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</si>
  <si>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</si>
  <si>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</si>
  <si>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</si>
  <si>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</si>
  <si>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</si>
  <si>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</si>
  <si>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</si>
  <si>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</si>
  <si>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</si>
  <si>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</si>
  <si>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</si>
  <si>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</si>
  <si>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</si>
  <si>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</si>
  <si>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</si>
  <si>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</si>
  <si>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</si>
  <si>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</si>
  <si>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</si>
  <si>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</si>
  <si>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</si>
  <si>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</si>
  <si>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</si>
  <si>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</si>
  <si>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</si>
  <si>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</si>
  <si>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</si>
  <si>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</si>
  <si>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</si>
  <si>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</si>
  <si>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</si>
  <si>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</si>
  <si>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</si>
  <si>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</si>
  <si>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</si>
  <si>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</si>
  <si>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</si>
  <si>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</si>
  <si>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</si>
  <si>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</si>
  <si>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</si>
  <si>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</si>
  <si>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</si>
  <si>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</si>
  <si>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</si>
  <si>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</si>
  <si>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</si>
  <si>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</si>
  <si>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</si>
  <si>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</si>
  <si>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</si>
  <si>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</si>
  <si>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</si>
  <si>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</si>
  <si>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</si>
  <si>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</si>
  <si>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</si>
  <si>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</si>
  <si>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</si>
  <si>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</si>
  <si>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</si>
  <si>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</si>
  <si>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</si>
  <si>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</si>
  <si>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</si>
  <si>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</si>
  <si>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</si>
  <si>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</si>
  <si>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</si>
  <si>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</si>
  <si>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</si>
  <si>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</si>
  <si>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</si>
  <si>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</si>
  <si>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</si>
  <si>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</si>
  <si>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</si>
  <si>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</si>
  <si>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</si>
  <si>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</si>
  <si>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</si>
  <si>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</si>
  <si>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</si>
  <si>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</si>
  <si>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</si>
  <si>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</si>
  <si>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</si>
  <si>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</si>
  <si>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</si>
  <si>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</si>
  <si>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</si>
  <si>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</si>
  <si>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</si>
  <si>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</si>
  <si>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</si>
  <si>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</si>
  <si>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</si>
  <si>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</si>
  <si>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</si>
  <si>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</si>
  <si>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</si>
  <si>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</si>
  <si>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</si>
  <si>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</si>
  <si>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</si>
  <si>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</si>
  <si>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</si>
  <si>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</si>
  <si>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</si>
  <si>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</si>
  <si>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</si>
  <si>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</si>
  <si>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</si>
  <si>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</si>
  <si>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</si>
  <si>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</si>
  <si>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</si>
  <si>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</si>
  <si>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</si>
  <si>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</si>
  <si>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</si>
  <si>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</si>
  <si>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</si>
  <si>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</si>
  <si>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</si>
  <si>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</si>
  <si>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</si>
  <si>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</si>
  <si>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</si>
  <si>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</si>
  <si>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</si>
  <si>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</si>
  <si>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</si>
  <si>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</si>
  <si>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</si>
  <si>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</si>
  <si>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</si>
  <si>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</si>
  <si>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</si>
  <si>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</si>
  <si>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</si>
  <si>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</si>
  <si>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</si>
  <si>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</si>
  <si>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</si>
  <si>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</si>
  <si>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</si>
  <si>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</si>
  <si>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</si>
  <si>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</si>
  <si>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</si>
  <si>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</si>
  <si>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</si>
  <si>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</si>
  <si>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</si>
  <si>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</si>
  <si>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</si>
  <si>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</si>
  <si>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</si>
  <si>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</si>
  <si>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</si>
  <si>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</si>
  <si>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</si>
  <si>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</si>
  <si>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</si>
  <si>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</si>
  <si>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</si>
  <si>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</si>
  <si>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</si>
  <si>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</si>
  <si>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</si>
  <si>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</si>
  <si>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</si>
  <si>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</si>
  <si>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</si>
  <si>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</si>
  <si>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</si>
  <si>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</si>
  <si>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</si>
  <si>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</si>
  <si>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</si>
  <si>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</si>
  <si>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</si>
  <si>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</si>
  <si>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</si>
  <si>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</si>
  <si>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</si>
  <si>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</si>
  <si>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</si>
  <si>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</si>
  <si>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</si>
  <si>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</si>
  <si>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</si>
  <si>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</si>
  <si>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</si>
  <si>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</si>
  <si>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</si>
  <si>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</si>
  <si>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</si>
  <si>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</si>
  <si>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</si>
  <si>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</si>
  <si>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</si>
  <si>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</si>
  <si>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</si>
  <si>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</si>
  <si>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</si>
  <si>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</si>
  <si>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</si>
  <si>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</si>
  <si>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</si>
  <si>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</si>
  <si>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</si>
  <si>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</si>
  <si>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</si>
  <si>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</si>
  <si>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</si>
  <si>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</si>
  <si>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</si>
  <si>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</si>
  <si>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</si>
  <si>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</si>
  <si>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</si>
  <si>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</si>
  <si>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</si>
  <si>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</si>
  <si>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</si>
  <si>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</si>
  <si>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</si>
  <si>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</si>
  <si>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</si>
  <si>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</si>
  <si>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</si>
  <si>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</si>
  <si>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</si>
  <si>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</si>
  <si>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</si>
  <si>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</si>
  <si>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</si>
  <si>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</si>
  <si>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</si>
  <si>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</si>
  <si>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</si>
  <si>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</si>
  <si>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</si>
  <si>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</si>
  <si>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</si>
  <si>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</si>
  <si>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</si>
  <si>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</si>
  <si>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</si>
  <si>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</si>
  <si>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</si>
  <si>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</si>
  <si>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</si>
  <si>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</si>
  <si>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</si>
  <si>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</si>
  <si>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</si>
  <si>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</si>
  <si>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</si>
  <si>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</si>
  <si>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</si>
  <si>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</si>
  <si>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</si>
  <si>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</si>
  <si>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</si>
  <si>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</si>
  <si>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</si>
  <si>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</si>
  <si>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</si>
  <si>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</si>
  <si>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</si>
  <si>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</si>
  <si>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</si>
  <si>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</si>
  <si>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</si>
  <si>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</si>
  <si>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</si>
  <si>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</si>
  <si>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</si>
  <si>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</si>
  <si>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</si>
  <si>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</si>
  <si>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</si>
  <si>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</si>
  <si>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</si>
  <si>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</si>
  <si>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</si>
  <si>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</si>
  <si>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</si>
  <si>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</si>
  <si>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</si>
  <si>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</si>
  <si>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</si>
  <si>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</si>
  <si>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</si>
  <si>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</si>
  <si>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</si>
  <si>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</si>
  <si>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</si>
  <si>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</si>
  <si>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</si>
  <si>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</si>
  <si>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</si>
  <si>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</si>
  <si>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</si>
  <si>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</si>
  <si>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</si>
  <si>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</si>
  <si>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</si>
  <si>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</si>
  <si>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</si>
  <si>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</si>
  <si>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</si>
  <si>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</si>
  <si>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</si>
  <si>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</si>
  <si>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</si>
  <si>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</si>
  <si>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</si>
  <si>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</si>
  <si>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</si>
  <si>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</si>
  <si>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</si>
  <si>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</si>
  <si>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</si>
  <si>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</si>
  <si>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</si>
  <si>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</si>
  <si>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</si>
  <si>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</si>
  <si>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</si>
  <si>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</si>
  <si>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</si>
  <si>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</si>
  <si>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</si>
  <si>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</si>
  <si>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</si>
  <si>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</si>
  <si>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</si>
  <si>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</si>
  <si>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</si>
  <si>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</si>
  <si>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</si>
  <si>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</si>
  <si>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</si>
  <si>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</si>
  <si>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</si>
  <si>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</si>
  <si>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</si>
  <si>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</si>
  <si>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</si>
  <si>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</si>
  <si>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</si>
  <si>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</si>
  <si>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</si>
  <si>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</si>
  <si>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</si>
  <si>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</si>
  <si>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</si>
  <si>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</si>
  <si>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</si>
  <si>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</si>
  <si>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</si>
  <si>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</si>
  <si>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</si>
  <si>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</si>
  <si>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</si>
  <si>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</si>
  <si>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</si>
  <si>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</si>
  <si>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</si>
  <si>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</si>
  <si>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</si>
  <si>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</si>
  <si>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</si>
  <si>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</si>
  <si>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</si>
  <si>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</si>
  <si>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</si>
  <si>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</si>
  <si>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</si>
  <si>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</si>
  <si>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</si>
  <si>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</si>
  <si>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</si>
  <si>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</si>
  <si>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</si>
  <si>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</si>
  <si>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</si>
  <si>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</si>
  <si>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</si>
  <si>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</si>
  <si>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</si>
  <si>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</si>
  <si>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</si>
  <si>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</si>
  <si>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</si>
  <si>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</si>
  <si>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</si>
  <si>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</si>
  <si>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</si>
  <si>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</si>
  <si>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</si>
  <si>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</si>
  <si>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</si>
  <si>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</si>
  <si>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</si>
  <si>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</si>
  <si>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</si>
  <si>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</si>
  <si>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</si>
  <si>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</si>
  <si>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</si>
  <si>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</si>
  <si>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</si>
  <si>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</si>
  <si>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</si>
  <si>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</si>
  <si>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</si>
  <si>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</si>
  <si>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</si>
  <si>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</si>
  <si>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</si>
  <si>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</si>
  <si>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</si>
  <si>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</si>
  <si>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</si>
  <si>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</si>
  <si>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</si>
  <si>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</si>
  <si>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</si>
  <si>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</si>
  <si>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</si>
  <si>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</si>
  <si>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</si>
  <si>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</si>
  <si>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</si>
  <si>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</si>
  <si>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</si>
  <si>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</si>
  <si>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</si>
  <si>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</si>
  <si>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</si>
  <si>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</si>
  <si>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</si>
  <si>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</si>
  <si>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</si>
  <si>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</si>
  <si>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</si>
  <si>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</si>
  <si>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</si>
  <si>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</si>
  <si>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</si>
  <si>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</si>
  <si>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</si>
  <si>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</si>
  <si>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</si>
  <si>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</si>
  <si>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</si>
  <si>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</si>
  <si>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</si>
  <si>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</si>
  <si>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</si>
  <si>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</si>
  <si>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</si>
  <si>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</si>
  <si>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</si>
  <si>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</si>
  <si>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</si>
  <si>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</si>
  <si>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</si>
  <si>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</si>
  <si>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</si>
  <si>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</si>
  <si>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</si>
  <si>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</si>
  <si>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</si>
  <si>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</si>
  <si>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</si>
  <si>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</si>
  <si>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</si>
  <si>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</si>
  <si>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</si>
  <si>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</si>
  <si>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</si>
  <si>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</si>
  <si>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</si>
  <si>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</si>
  <si>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</si>
  <si>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</si>
  <si>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</si>
  <si>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</si>
  <si>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</si>
  <si>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</si>
  <si>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</si>
  <si>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</si>
  <si>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</si>
  <si>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</si>
  <si>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</si>
  <si>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</si>
  <si>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</si>
  <si>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</si>
  <si>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</si>
  <si>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</si>
  <si>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</si>
  <si>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</si>
  <si>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</si>
  <si>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</si>
  <si>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</si>
  <si>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</si>
  <si>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</si>
  <si>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</si>
  <si>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</si>
  <si>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</si>
  <si>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</si>
  <si>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</si>
  <si>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</si>
  <si>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</si>
  <si>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</si>
  <si>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</si>
  <si>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</si>
  <si>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</si>
  <si>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</si>
  <si>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</si>
  <si>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</si>
  <si>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</si>
  <si>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</si>
  <si>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</si>
  <si>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</si>
  <si>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</si>
  <si>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</si>
  <si>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</si>
  <si>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</si>
  <si>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</si>
  <si>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</si>
  <si>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</si>
  <si>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</si>
  <si>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</si>
  <si>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</si>
  <si>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</si>
  <si>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</si>
  <si>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</si>
  <si>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</si>
  <si>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</si>
  <si>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</si>
  <si>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</si>
  <si>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</si>
  <si>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</si>
  <si>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</si>
  <si>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</si>
  <si>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</si>
  <si>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</si>
  <si>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</si>
  <si>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</si>
  <si>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</si>
  <si>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</si>
  <si>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</si>
  <si>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</si>
  <si>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</si>
  <si>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</si>
  <si>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</si>
  <si>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</si>
  <si>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</si>
  <si>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</si>
  <si>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</si>
  <si>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</si>
  <si>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</si>
  <si>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</si>
  <si>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</si>
  <si>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</si>
  <si>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</si>
  <si>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</si>
  <si>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</si>
  <si>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</si>
  <si>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</si>
  <si>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</si>
  <si>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</si>
  <si>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</si>
  <si>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</si>
  <si>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</si>
  <si>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</si>
  <si>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</si>
  <si>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</si>
  <si>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</si>
  <si>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</si>
  <si>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</si>
  <si>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</si>
  <si>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</si>
  <si>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</si>
  <si>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</si>
  <si>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</si>
  <si>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</si>
  <si>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</si>
  <si>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</si>
  <si>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</si>
  <si>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</si>
  <si>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</si>
  <si>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</si>
  <si>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</si>
  <si>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</si>
  <si>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</si>
  <si>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</si>
  <si>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</si>
  <si>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</si>
  <si>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</si>
  <si>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</si>
  <si>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</si>
  <si>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</si>
  <si>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</si>
  <si>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</si>
  <si>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</si>
  <si>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</si>
  <si>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</si>
  <si>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</si>
  <si>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</si>
  <si>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</si>
  <si>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</si>
  <si>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</si>
  <si>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</si>
  <si>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</si>
  <si>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</si>
  <si>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</si>
  <si>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</si>
  <si>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</si>
  <si>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</si>
  <si>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</si>
  <si>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</si>
  <si>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</si>
  <si>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</si>
  <si>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</si>
  <si>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</si>
  <si>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</si>
  <si>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</si>
  <si>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</si>
  <si>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</si>
  <si>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</si>
  <si>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</si>
  <si>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</si>
  <si>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</si>
  <si>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</si>
  <si>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</si>
  <si>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</si>
  <si>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</si>
  <si>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</si>
  <si>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</si>
  <si>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</si>
  <si>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</si>
  <si>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</si>
  <si>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</si>
  <si>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</si>
  <si>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</si>
  <si>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</si>
  <si>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</si>
  <si>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</si>
  <si>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</si>
  <si>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</si>
  <si>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</si>
  <si>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</si>
  <si>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</si>
  <si>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</si>
  <si>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</si>
  <si>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</si>
  <si>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</si>
  <si>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</si>
  <si>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</si>
  <si>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</si>
  <si>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</si>
  <si>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</si>
  <si>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</si>
  <si>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</si>
  <si>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</si>
  <si>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</si>
  <si>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</si>
  <si>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</si>
  <si>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</si>
  <si>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</si>
  <si>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</si>
  <si>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</si>
  <si>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</si>
  <si>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</si>
  <si>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</si>
  <si>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</si>
  <si>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</si>
  <si>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</si>
  <si>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</si>
  <si>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</si>
  <si>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</si>
  <si>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</si>
  <si>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</si>
  <si>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</si>
  <si>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</si>
  <si>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</si>
  <si>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</si>
  <si>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</si>
  <si>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</si>
  <si>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</si>
  <si>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</si>
  <si>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</si>
  <si>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</si>
  <si>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</si>
  <si>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</si>
  <si>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</si>
  <si>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</si>
  <si>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</si>
  <si>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</si>
  <si>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</si>
  <si>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</si>
  <si>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</si>
  <si>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</si>
  <si>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</si>
  <si>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</si>
  <si>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</si>
  <si>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</si>
  <si>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</si>
  <si>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</si>
  <si>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</si>
  <si>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</si>
  <si>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</si>
  <si>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</si>
  <si>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</si>
  <si>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</si>
  <si>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</si>
  <si>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</si>
  <si>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</si>
  <si>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</si>
  <si>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</si>
  <si>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</si>
  <si>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</si>
  <si>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</si>
  <si>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</si>
  <si>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</si>
  <si>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</si>
  <si>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</si>
  <si>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</si>
  <si>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</si>
  <si>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</si>
  <si>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</si>
  <si>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</si>
  <si>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</si>
  <si>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</si>
  <si>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</si>
  <si>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</si>
  <si>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</si>
  <si>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</si>
  <si>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</si>
  <si>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</si>
  <si>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</si>
  <si>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</si>
  <si>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</si>
  <si>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</si>
  <si>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</si>
  <si>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</si>
  <si>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</si>
  <si>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</si>
  <si>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</si>
  <si>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</si>
  <si>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</si>
  <si>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</si>
  <si>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</si>
  <si>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</si>
  <si>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</si>
  <si>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</si>
  <si>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</si>
  <si>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</si>
  <si>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</si>
  <si>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</si>
  <si>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</si>
  <si>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</si>
  <si>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</si>
  <si>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</si>
  <si>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</si>
  <si>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</si>
  <si>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</si>
  <si>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</si>
  <si>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</si>
  <si>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</si>
  <si>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</si>
  <si>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</si>
  <si>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</si>
  <si>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</si>
  <si>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</si>
  <si>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</si>
  <si>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</si>
  <si>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</si>
  <si>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</si>
  <si>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</si>
  <si>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</si>
  <si>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</si>
  <si>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</si>
  <si>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</si>
  <si>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</si>
  <si>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</si>
  <si>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</si>
  <si>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</si>
  <si>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</si>
  <si>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</si>
  <si>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</si>
  <si>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</si>
  <si>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</si>
  <si>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</si>
  <si>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</si>
  <si>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</si>
  <si>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</si>
  <si>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</si>
  <si>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</si>
  <si>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</si>
  <si>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</si>
  <si>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</si>
  <si>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</si>
  <si>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</si>
  <si>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</si>
  <si>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</si>
  <si>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</si>
  <si>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</si>
  <si>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</si>
  <si>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</si>
  <si>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</si>
  <si>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</si>
  <si>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</si>
  <si>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</si>
  <si>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</si>
  <si>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</si>
  <si>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</si>
  <si>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</si>
  <si>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</si>
  <si>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</si>
  <si>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</si>
  <si>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</si>
  <si>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</si>
  <si>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</si>
  <si>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</si>
  <si>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</si>
  <si>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</si>
  <si>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</si>
  <si>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</si>
  <si>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</si>
  <si>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</si>
  <si>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</si>
  <si>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</si>
  <si>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</si>
  <si>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</si>
  <si>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</si>
  <si>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</si>
  <si>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</si>
  <si>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</si>
  <si>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</si>
  <si>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</si>
  <si>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</si>
  <si>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</si>
  <si>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</si>
  <si>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</si>
  <si>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</si>
  <si>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</si>
  <si>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</si>
  <si>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</si>
  <si>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</si>
  <si>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</si>
  <si>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</si>
  <si>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</si>
  <si>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</si>
  <si>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</si>
  <si>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</si>
  <si>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</si>
  <si>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</si>
  <si>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</si>
  <si>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</si>
  <si>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</si>
  <si>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</si>
  <si>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</si>
  <si>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</si>
  <si>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</si>
  <si>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</si>
  <si>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</si>
  <si>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</si>
  <si>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</si>
  <si>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</si>
  <si>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</si>
  <si>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</si>
  <si>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</si>
  <si>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</si>
  <si>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</si>
  <si>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</si>
  <si>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</si>
  <si>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</si>
  <si>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</si>
  <si>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</si>
  <si>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</si>
  <si>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</si>
  <si>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</si>
  <si>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</si>
  <si>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</si>
  <si>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</si>
  <si>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</si>
  <si>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</si>
  <si>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</si>
  <si>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</si>
  <si>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</si>
  <si>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</si>
  <si>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</si>
  <si>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</si>
  <si>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</si>
  <si>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</si>
  <si>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</si>
  <si>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</si>
  <si>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</si>
  <si>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</si>
  <si>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</si>
  <si>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</si>
  <si>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</si>
  <si>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</si>
  <si>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</si>
  <si>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</si>
  <si>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</si>
  <si>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</si>
  <si>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</si>
  <si>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</si>
  <si>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</si>
  <si>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</si>
  <si>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</si>
  <si>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</si>
  <si>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</si>
  <si>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</si>
  <si>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</si>
  <si>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</si>
  <si>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</si>
  <si>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</si>
  <si>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</si>
  <si>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</si>
  <si>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</si>
  <si>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</si>
  <si>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</si>
  <si>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</si>
  <si>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</si>
  <si>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</si>
  <si>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</si>
  <si>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</si>
  <si>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</si>
  <si>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</si>
  <si>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</si>
  <si>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</si>
  <si>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</si>
  <si>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</si>
  <si>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</si>
  <si>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</si>
  <si>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</si>
  <si>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</si>
  <si>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</si>
  <si>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</si>
  <si>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</si>
  <si>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</si>
  <si>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</si>
  <si>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</si>
  <si>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</si>
  <si>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</si>
  <si>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</si>
  <si>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</si>
  <si>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</si>
  <si>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</si>
  <si>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</si>
  <si>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</si>
  <si>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</si>
  <si>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</si>
  <si>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</si>
  <si>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</si>
  <si>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</si>
  <si>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</si>
  <si>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</si>
  <si>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</si>
  <si>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</si>
  <si>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</si>
  <si>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</si>
  <si>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</si>
  <si>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</si>
  <si>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</si>
  <si>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</si>
  <si>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</si>
  <si>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</si>
  <si>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</si>
  <si>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</si>
  <si>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</si>
  <si>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</si>
  <si>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</si>
  <si>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</si>
  <si>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</si>
  <si>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</si>
  <si>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</si>
  <si>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</si>
  <si>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</si>
  <si>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</si>
  <si>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</si>
  <si>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</si>
  <si>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</si>
  <si>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</si>
  <si>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</si>
  <si>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</si>
  <si>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</si>
  <si>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</si>
  <si>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</si>
  <si>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</si>
  <si>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</si>
  <si>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</si>
  <si>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</si>
  <si>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</si>
  <si>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</si>
  <si>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</si>
  <si>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</si>
  <si>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</si>
  <si>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</si>
  <si>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</si>
  <si>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</si>
  <si>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</si>
  <si>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</si>
  <si>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</si>
  <si>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</si>
  <si>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</si>
  <si>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</si>
  <si>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</si>
  <si>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</si>
  <si>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</si>
  <si>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</si>
  <si>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</si>
  <si>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</si>
  <si>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</si>
  <si>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</si>
  <si>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</si>
  <si>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</si>
  <si>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</si>
  <si>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</si>
  <si>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</si>
  <si>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</si>
  <si>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</si>
  <si>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</si>
  <si>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</si>
  <si>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</si>
  <si>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</si>
  <si>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</si>
  <si>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</si>
  <si>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</si>
  <si>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</si>
  <si>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</si>
  <si>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</si>
  <si>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</si>
  <si>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</si>
  <si>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</si>
  <si>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</si>
  <si>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</si>
  <si>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</si>
  <si>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</si>
  <si>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</si>
  <si>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</si>
  <si>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</si>
  <si>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</si>
  <si>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</si>
  <si>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</si>
  <si>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</si>
  <si>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</si>
  <si>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</si>
  <si>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</si>
  <si>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</si>
  <si>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</si>
  <si>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</si>
  <si>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</si>
  <si>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</si>
  <si>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</si>
  <si>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</si>
  <si>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</si>
  <si>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</si>
  <si>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</si>
  <si>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</si>
  <si>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</si>
  <si>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</si>
  <si>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</si>
  <si>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</si>
  <si>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</si>
  <si>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</si>
  <si>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</si>
  <si>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</si>
  <si>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</si>
  <si>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</si>
  <si>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</si>
  <si>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</si>
  <si>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</si>
  <si>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</si>
  <si>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</si>
  <si>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</si>
  <si>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</si>
  <si>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</si>
  <si>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</si>
  <si>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</si>
  <si>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</si>
  <si>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</si>
  <si>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</si>
  <si>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</si>
  <si>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</si>
  <si>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</si>
  <si>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</si>
  <si>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</si>
  <si>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</si>
  <si>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</si>
  <si>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</si>
  <si>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</si>
  <si>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</si>
  <si>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</si>
  <si>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</si>
  <si>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</si>
  <si>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</si>
  <si>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</si>
  <si>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</si>
  <si>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</si>
  <si>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</si>
  <si>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</si>
  <si>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</si>
  <si>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</si>
  <si>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</si>
  <si>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</si>
  <si>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</si>
  <si>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</si>
  <si>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</si>
  <si>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</si>
  <si>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</si>
  <si>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</si>
  <si>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</si>
  <si>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</si>
  <si>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</si>
  <si>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</si>
  <si>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</si>
  <si>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</si>
  <si>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</si>
  <si>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</si>
  <si>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</si>
  <si>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</si>
  <si>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</si>
  <si>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</si>
  <si>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</si>
  <si>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</si>
  <si>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</si>
  <si>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</si>
  <si>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</si>
  <si>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</si>
  <si>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</si>
  <si>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</si>
  <si>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</si>
  <si>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</si>
  <si>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</si>
  <si>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</si>
  <si>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</si>
  <si>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</si>
  <si>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</si>
  <si>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</si>
  <si>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</si>
  <si>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</si>
  <si>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</si>
  <si>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</si>
  <si>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</si>
  <si>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</si>
  <si>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</si>
  <si>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</si>
  <si>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</si>
  <si>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</si>
  <si>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</si>
  <si>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</si>
  <si>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</si>
  <si>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</si>
  <si>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</si>
  <si>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</si>
  <si>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</si>
  <si>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</si>
  <si>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</si>
  <si>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</si>
  <si>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</si>
  <si>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</si>
  <si>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</si>
  <si>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</si>
  <si>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</si>
  <si>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</si>
  <si>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</si>
  <si>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</si>
  <si>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</si>
  <si>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</si>
  <si>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</si>
  <si>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</si>
  <si>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</si>
  <si>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</si>
  <si>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</si>
  <si>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</si>
  <si>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</si>
  <si>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</si>
  <si>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</si>
  <si>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</si>
  <si>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</si>
  <si>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</si>
  <si>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</si>
  <si>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</si>
  <si>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</si>
  <si>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</si>
  <si>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</si>
  <si>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</si>
  <si>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</si>
  <si>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</si>
  <si>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</si>
  <si>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</si>
  <si>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</si>
  <si>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</si>
  <si>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</si>
  <si>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</si>
  <si>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</si>
  <si>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</si>
  <si>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</si>
  <si>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</si>
  <si>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</si>
  <si>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</si>
  <si>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</si>
  <si>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</si>
  <si>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</si>
  <si>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</si>
  <si>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</si>
  <si>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</si>
  <si>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</si>
  <si>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</si>
  <si>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</si>
  <si>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</si>
  <si>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</si>
  <si>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</si>
  <si>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</si>
  <si>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</si>
  <si>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</si>
  <si>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</si>
  <si>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</si>
  <si>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</si>
  <si>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</si>
  <si>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</si>
  <si>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</si>
  <si>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</si>
  <si>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</si>
  <si>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</si>
  <si>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</si>
  <si>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</si>
  <si>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</si>
  <si>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</si>
  <si>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</si>
  <si>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</si>
  <si>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</si>
  <si>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</si>
  <si>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</si>
  <si>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</si>
  <si>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</si>
  <si>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</si>
  <si>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</si>
  <si>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</si>
  <si>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</si>
  <si>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</si>
  <si>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</si>
  <si>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</si>
  <si>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</si>
  <si>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</si>
  <si>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</si>
  <si>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</si>
  <si>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</si>
  <si>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</si>
  <si>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</si>
  <si>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</si>
  <si>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</si>
  <si>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</si>
  <si>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</si>
  <si>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</si>
  <si>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</si>
  <si>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</si>
  <si>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</si>
  <si>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</si>
  <si>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</si>
  <si>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</si>
  <si>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</si>
  <si>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</si>
  <si>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</si>
  <si>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</si>
  <si>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</si>
  <si>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</si>
  <si>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</si>
  <si>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</si>
  <si>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</si>
  <si>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</si>
  <si>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</si>
  <si>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</si>
  <si>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</si>
  <si>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</si>
  <si>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</si>
  <si>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</si>
  <si>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</si>
  <si>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</si>
  <si>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</si>
  <si>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</si>
  <si>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</si>
  <si>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</si>
  <si>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</si>
  <si>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</si>
  <si>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</si>
  <si>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</si>
  <si>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</si>
  <si>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</si>
  <si>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</si>
  <si>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</si>
  <si>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</si>
  <si>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</si>
  <si>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</si>
  <si>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</si>
  <si>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</si>
  <si>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</si>
  <si>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</si>
  <si>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</si>
  <si>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</si>
  <si>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</si>
  <si>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</si>
  <si>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</si>
  <si>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</si>
  <si>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</si>
  <si>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</si>
  <si>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</si>
  <si>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</si>
  <si>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</si>
  <si>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</si>
  <si>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</si>
  <si>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</si>
  <si>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</si>
  <si>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</si>
  <si>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</si>
  <si>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</si>
  <si>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</si>
  <si>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</si>
  <si>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</si>
  <si>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</si>
  <si>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</si>
  <si>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</si>
  <si>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</si>
  <si>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</si>
  <si>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</si>
  <si>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</si>
  <si>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</si>
  <si>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</si>
  <si>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</si>
  <si>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</si>
  <si>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</si>
  <si>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</si>
  <si>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</si>
  <si>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</si>
  <si>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</si>
  <si>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</si>
  <si>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</si>
  <si>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</si>
  <si>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</si>
  <si>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</si>
  <si>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</si>
  <si>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</si>
  <si>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</si>
  <si>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</si>
  <si>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</si>
  <si>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</si>
  <si>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</si>
  <si>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</si>
  <si>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</si>
  <si>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</si>
  <si>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</si>
  <si>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</si>
  <si>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</si>
  <si>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</si>
  <si>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</si>
  <si>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</si>
  <si>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</si>
  <si>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</si>
  <si>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</si>
  <si>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</si>
  <si>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</si>
  <si>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</si>
  <si>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</si>
  <si>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</si>
  <si>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</si>
  <si>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</si>
  <si>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</si>
  <si>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</si>
  <si>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</si>
  <si>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</si>
  <si>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</si>
  <si>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</si>
  <si>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</si>
  <si>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</si>
  <si>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</si>
  <si>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</si>
  <si>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</si>
  <si>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</si>
  <si>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</si>
  <si>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</si>
  <si>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</si>
  <si>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</si>
  <si>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</si>
  <si>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</si>
  <si>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</si>
  <si>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</si>
  <si>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</si>
  <si>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</si>
  <si>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</si>
  <si>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</si>
  <si>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</si>
  <si>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</si>
  <si>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</si>
  <si>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</si>
  <si>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</si>
  <si>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</si>
  <si>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</si>
  <si>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</si>
  <si>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</si>
  <si>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</si>
  <si>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</si>
  <si>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</si>
  <si>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</si>
  <si>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</si>
  <si>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</si>
  <si>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</si>
  <si>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</si>
  <si>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</si>
  <si>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</si>
  <si>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</si>
  <si>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</si>
  <si>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</si>
  <si>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</si>
  <si>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</si>
  <si>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</si>
  <si>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</si>
  <si>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</si>
  <si>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</si>
  <si>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</si>
  <si>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</si>
  <si>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</si>
  <si>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</si>
  <si>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</si>
  <si>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</si>
  <si>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</si>
  <si>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</si>
  <si>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</si>
  <si>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</si>
  <si>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</si>
  <si>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</si>
  <si>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</si>
  <si>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</si>
  <si>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</si>
  <si>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</si>
  <si>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</si>
  <si>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</si>
  <si>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</si>
  <si>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</si>
  <si>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</si>
  <si>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</si>
  <si>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</si>
  <si>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</si>
  <si>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</si>
  <si>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</si>
  <si>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</si>
  <si>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</si>
  <si>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</si>
  <si>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</si>
  <si>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</si>
  <si>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</si>
  <si>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</si>
  <si>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</si>
  <si>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</si>
  <si>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</si>
  <si>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</si>
  <si>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</si>
  <si>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</si>
  <si>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</si>
  <si>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</si>
  <si>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</si>
  <si>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</si>
  <si>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</si>
  <si>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</si>
  <si>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</si>
  <si>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</si>
  <si>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</si>
  <si>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</si>
  <si>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</si>
  <si>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</si>
  <si>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</si>
  <si>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</si>
  <si>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</si>
  <si>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</si>
  <si>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</si>
  <si>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</si>
  <si>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</si>
  <si>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</si>
  <si>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</si>
  <si>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</si>
  <si>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</si>
  <si>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</si>
  <si>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</si>
  <si>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</si>
  <si>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</si>
  <si>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</si>
  <si>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</si>
  <si>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</si>
  <si>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</si>
  <si>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</si>
  <si>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</si>
  <si>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</si>
  <si>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</si>
  <si>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</si>
  <si>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</si>
  <si>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</si>
  <si>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</si>
  <si>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</si>
  <si>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</si>
  <si>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</si>
  <si>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</si>
  <si>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</si>
  <si>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</si>
  <si>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</si>
  <si>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</si>
  <si>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</si>
  <si>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</si>
  <si>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</si>
  <si>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</si>
  <si>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</si>
  <si>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</si>
  <si>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</si>
  <si>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</si>
  <si>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</si>
  <si>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</si>
  <si>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</si>
  <si>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</si>
  <si>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</si>
  <si>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</si>
  <si>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</si>
  <si>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</si>
  <si>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</si>
  <si>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</si>
  <si>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</si>
  <si>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</si>
  <si>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</si>
  <si>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</si>
  <si>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</si>
  <si>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</si>
  <si>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</si>
  <si>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</si>
  <si>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</si>
  <si>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</si>
  <si>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</si>
  <si>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</si>
  <si>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</si>
  <si>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</si>
  <si>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</si>
  <si>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</si>
  <si>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</si>
  <si>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</si>
  <si>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</si>
  <si>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</si>
  <si>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</si>
  <si>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</si>
  <si>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</si>
  <si>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</si>
  <si>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</si>
  <si>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</si>
  <si>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</si>
  <si>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</si>
  <si>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</si>
  <si>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</si>
  <si>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</si>
  <si>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</si>
  <si>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</si>
  <si>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</si>
  <si>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</si>
  <si>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</si>
  <si>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</si>
  <si>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</si>
  <si>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</si>
  <si>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</si>
  <si>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</si>
  <si>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</si>
  <si>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</si>
  <si>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</si>
  <si>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</si>
  <si>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</si>
  <si>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</si>
  <si>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</si>
  <si>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</si>
  <si>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</si>
  <si>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</si>
  <si>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</si>
  <si>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</si>
  <si>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</si>
  <si>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</si>
  <si>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</si>
  <si>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</si>
  <si>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</si>
  <si>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</si>
  <si>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</si>
  <si>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</si>
  <si>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</si>
  <si>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</si>
  <si>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</si>
  <si>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</si>
  <si>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</si>
  <si>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</si>
  <si>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</si>
  <si>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</si>
  <si>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</si>
  <si>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</si>
  <si>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</si>
  <si>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</si>
  <si>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</si>
  <si>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</si>
  <si>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</si>
  <si>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</si>
  <si>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</si>
  <si>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</si>
  <si>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</si>
  <si>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</si>
  <si>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</si>
  <si>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</si>
  <si>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</si>
  <si>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</si>
  <si>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</si>
  <si>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</si>
  <si>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</si>
  <si>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</si>
  <si>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</si>
  <si>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</si>
  <si>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</si>
  <si>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</si>
  <si>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</si>
  <si>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</si>
  <si>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</si>
  <si>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</si>
  <si>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</si>
  <si>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</si>
  <si>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</si>
  <si>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</si>
  <si>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</si>
  <si>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</si>
  <si>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</si>
  <si>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</si>
  <si>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</si>
  <si>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</si>
  <si>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</si>
  <si>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</si>
  <si>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</si>
  <si>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</si>
  <si>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</si>
  <si>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</si>
  <si>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</si>
  <si>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</si>
  <si>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</si>
  <si>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</si>
  <si>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</si>
  <si>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</si>
  <si>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</si>
  <si>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</si>
  <si>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</si>
  <si>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</si>
  <si>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</si>
  <si>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</si>
  <si>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</si>
  <si>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</si>
  <si>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</si>
  <si>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</si>
  <si>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</si>
  <si>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</si>
  <si>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</si>
  <si>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</si>
  <si>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</si>
  <si>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</si>
  <si>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</si>
  <si>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</si>
  <si>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</si>
  <si>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</si>
  <si>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</si>
  <si>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</si>
  <si>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</si>
  <si>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</si>
  <si>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</si>
  <si>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</si>
  <si>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</si>
  <si>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</si>
  <si>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</si>
  <si>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</si>
  <si>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</si>
  <si>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</si>
  <si>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</si>
  <si>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</si>
  <si>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</si>
  <si>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</si>
  <si>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</si>
  <si>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</si>
  <si>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</si>
  <si>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</si>
  <si>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</si>
  <si>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</si>
  <si>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</si>
  <si>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</si>
  <si>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</si>
  <si>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</si>
  <si>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</si>
  <si>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</si>
  <si>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</si>
  <si>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</si>
  <si>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</si>
  <si>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</si>
  <si>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</si>
  <si>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</si>
  <si>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</si>
  <si>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</si>
  <si>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</si>
  <si>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</si>
  <si>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</si>
  <si>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</si>
  <si>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</si>
  <si>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</si>
  <si>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</si>
  <si>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</si>
  <si>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</si>
  <si>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</si>
  <si>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</si>
  <si>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</si>
  <si>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</si>
  <si>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</si>
  <si>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</si>
  <si>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</si>
  <si>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</si>
  <si>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</si>
  <si>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</si>
  <si>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</si>
  <si>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</si>
  <si>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</si>
  <si>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</si>
  <si>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</si>
  <si>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</si>
  <si>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</si>
  <si>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</si>
  <si>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</si>
  <si>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</si>
  <si>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</si>
  <si>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</si>
  <si>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</si>
  <si>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</si>
  <si>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</si>
  <si>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</si>
  <si>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</si>
  <si>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</si>
  <si>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</si>
  <si>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</si>
  <si>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</si>
  <si>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</si>
  <si>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</si>
  <si>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</si>
  <si>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</si>
  <si>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</si>
  <si>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</si>
  <si>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</si>
  <si>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</si>
  <si>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</si>
  <si>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</si>
  <si>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</si>
  <si>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</si>
  <si>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</si>
  <si>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</si>
  <si>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</si>
  <si>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</si>
  <si>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</si>
  <si>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</si>
  <si>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</si>
  <si>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</si>
  <si>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</si>
  <si>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</si>
  <si>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</si>
  <si>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</si>
  <si>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</si>
  <si>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</si>
  <si>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</si>
  <si>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</si>
  <si>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</si>
  <si>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</si>
  <si>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</si>
  <si>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</si>
  <si>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</si>
  <si>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</si>
  <si>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</si>
  <si>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</si>
  <si>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</si>
  <si>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</si>
  <si>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</si>
  <si>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</si>
  <si>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</si>
  <si>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</si>
  <si>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</si>
  <si>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</si>
  <si>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</si>
  <si>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</si>
  <si>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</si>
  <si>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</si>
  <si>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</si>
  <si>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</si>
  <si>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</si>
  <si>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</si>
  <si>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</si>
  <si>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</si>
  <si>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</si>
  <si>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</si>
  <si>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</si>
  <si>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</si>
  <si>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</si>
  <si>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</si>
  <si>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</si>
  <si>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</si>
  <si>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</si>
  <si>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</si>
  <si>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</si>
  <si>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</si>
  <si>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</si>
  <si>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</si>
  <si>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</si>
  <si>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</si>
  <si>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</si>
  <si>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</si>
  <si>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</si>
  <si>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</si>
  <si>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</si>
  <si>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</si>
  <si>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</si>
  <si>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</si>
  <si>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</si>
  <si>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</si>
  <si>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</si>
  <si>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</si>
  <si>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</si>
  <si>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</si>
  <si>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</si>
  <si>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</si>
  <si>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</si>
  <si>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</si>
  <si>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</si>
  <si>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</si>
  <si>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</si>
  <si>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</si>
  <si>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</si>
  <si>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</si>
  <si>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</si>
  <si>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</si>
  <si>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</si>
  <si>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</si>
  <si>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</si>
  <si>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</si>
  <si>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</si>
  <si>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</si>
  <si>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</si>
  <si>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</si>
  <si>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</si>
  <si>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</si>
  <si>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</si>
  <si>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</si>
  <si>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</si>
  <si>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</si>
  <si>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</si>
  <si>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</si>
  <si>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</si>
  <si>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</si>
  <si>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</si>
  <si>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</si>
  <si>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</si>
  <si>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</si>
  <si>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</si>
  <si>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</si>
  <si>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</si>
  <si>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</si>
  <si>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</si>
  <si>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</si>
  <si>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</si>
  <si>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</si>
  <si>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</si>
  <si>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</si>
  <si>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</si>
  <si>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</si>
  <si>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</si>
  <si>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</si>
  <si>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</si>
  <si>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</si>
  <si>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</si>
  <si>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</si>
  <si>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</si>
  <si>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</si>
  <si>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</si>
  <si>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</si>
  <si>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</si>
  <si>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</si>
  <si>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</si>
  <si>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</si>
  <si>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</si>
  <si>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</si>
  <si>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</si>
  <si>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</si>
  <si>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</si>
  <si>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</si>
  <si>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</si>
  <si>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</si>
  <si>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</si>
  <si>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</si>
  <si>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</si>
  <si>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</si>
  <si>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</si>
  <si>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</si>
  <si>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</si>
  <si>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</si>
  <si>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</si>
  <si>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</si>
  <si>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</si>
  <si>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</si>
  <si>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</si>
  <si>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</si>
  <si>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</si>
  <si>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</si>
  <si>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</si>
  <si>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</si>
  <si>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</si>
  <si>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</si>
  <si>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</si>
  <si>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</si>
  <si>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</si>
  <si>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</si>
  <si>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</si>
  <si>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</si>
  <si>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</si>
  <si>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</si>
  <si>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</si>
  <si>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</si>
  <si>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</si>
  <si>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</si>
  <si>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</si>
  <si>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</si>
  <si>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</si>
  <si>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</si>
  <si>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</si>
  <si>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</si>
  <si>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</si>
  <si>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</si>
  <si>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</si>
  <si>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</si>
  <si>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</si>
  <si>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</si>
  <si>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</si>
  <si>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</si>
  <si>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</si>
  <si>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</si>
  <si>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</si>
  <si>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</si>
  <si>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</si>
  <si>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</si>
  <si>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</si>
  <si>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</si>
  <si>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</si>
  <si>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</si>
  <si>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</si>
  <si>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</si>
  <si>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</si>
  <si>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</si>
  <si>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</si>
  <si>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</si>
  <si>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</si>
  <si>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</si>
  <si>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</si>
  <si>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</si>
  <si>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</si>
  <si>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</si>
  <si>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</si>
  <si>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</si>
  <si>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</si>
  <si>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</si>
  <si>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</si>
  <si>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</si>
  <si>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</si>
  <si>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</si>
  <si>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</si>
  <si>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</si>
  <si>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</si>
  <si>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</si>
  <si>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</si>
  <si>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</si>
  <si>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</si>
  <si>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</si>
  <si>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</si>
  <si>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</si>
  <si>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</si>
  <si>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</si>
  <si>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</si>
  <si>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</si>
  <si>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</si>
  <si>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</si>
  <si>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</si>
  <si>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</si>
  <si>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</si>
  <si>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</si>
  <si>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</si>
  <si>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</si>
  <si>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</si>
  <si>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</si>
  <si>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</si>
  <si>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</si>
  <si>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</si>
  <si>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</si>
  <si>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</si>
  <si>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</si>
  <si>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</si>
  <si>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</si>
  <si>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</si>
  <si>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</si>
  <si>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</si>
  <si>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</si>
  <si>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</si>
  <si>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</si>
  <si>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</si>
  <si>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</si>
  <si>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</si>
  <si>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</si>
  <si>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</si>
  <si>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</si>
  <si>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</si>
  <si>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</si>
  <si>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</si>
  <si>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</si>
  <si>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</si>
  <si>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</si>
  <si>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</si>
  <si>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</si>
  <si>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</si>
  <si>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</si>
  <si>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</si>
  <si>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</si>
  <si>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</si>
  <si>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</si>
  <si>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</si>
  <si>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</si>
  <si>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</si>
  <si>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</si>
  <si>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</si>
  <si>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</si>
  <si>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</si>
  <si>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</si>
  <si>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</si>
  <si>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</si>
  <si>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</si>
  <si>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</si>
  <si>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</si>
  <si>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</si>
  <si>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</si>
  <si>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</si>
  <si>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</si>
  <si>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</si>
  <si>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</si>
  <si>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</si>
  <si>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</si>
  <si>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</si>
  <si>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</si>
  <si>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</si>
  <si>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</si>
  <si>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</si>
  <si>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</si>
  <si>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</si>
  <si>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</si>
  <si>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</si>
  <si>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</si>
  <si>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</si>
  <si>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</si>
  <si>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</si>
  <si>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</si>
  <si>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</si>
  <si>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</si>
  <si>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</si>
  <si>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</si>
  <si>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</si>
  <si>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</si>
  <si>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</si>
  <si>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</si>
  <si>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</si>
  <si>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</si>
  <si>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</si>
  <si>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</si>
  <si>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</si>
  <si>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</si>
  <si>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</si>
  <si>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</si>
  <si>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</si>
  <si>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</si>
  <si>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</si>
  <si>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</si>
  <si>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</si>
  <si>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</si>
  <si>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</si>
  <si>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</si>
  <si>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</si>
  <si>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</si>
  <si>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</si>
  <si>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</si>
  <si>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</si>
  <si>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</si>
  <si>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</si>
  <si>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</si>
  <si>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</si>
  <si>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</si>
  <si>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</si>
  <si>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</si>
  <si>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</si>
  <si>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</si>
  <si>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</si>
  <si>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</si>
  <si>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</si>
  <si>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</si>
  <si>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</si>
  <si>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</si>
  <si>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</si>
  <si>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</si>
  <si>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</si>
  <si>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</si>
  <si>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</si>
  <si>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</si>
  <si>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</si>
  <si>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</si>
  <si>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</si>
  <si>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</si>
  <si>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</si>
  <si>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</si>
  <si>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</si>
  <si>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</si>
  <si>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</si>
  <si>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</si>
  <si>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</si>
  <si>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</si>
  <si>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</si>
  <si>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</si>
  <si>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</si>
  <si>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</si>
  <si>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</si>
  <si>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</si>
  <si>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</si>
  <si>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</si>
  <si>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</si>
  <si>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</si>
  <si>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</si>
  <si>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</si>
  <si>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</si>
  <si>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</si>
  <si>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</si>
  <si>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</si>
  <si>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</si>
  <si>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</si>
  <si>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</si>
  <si>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</si>
  <si>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</si>
  <si>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</si>
  <si>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</si>
  <si>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</si>
  <si>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</si>
  <si>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</si>
  <si>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</si>
  <si>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</si>
  <si>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</si>
  <si>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</si>
  <si>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</si>
  <si>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</si>
  <si>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</si>
  <si>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</si>
  <si>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</si>
  <si>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</si>
  <si>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</si>
  <si>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</si>
  <si>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</si>
  <si>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</si>
  <si>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</si>
  <si>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</si>
  <si>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</si>
  <si>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</si>
  <si>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</si>
  <si>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</si>
  <si>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</si>
  <si>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</si>
  <si>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</si>
  <si>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</si>
  <si>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</si>
  <si>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</si>
  <si>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</si>
  <si>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</si>
  <si>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</si>
  <si>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</si>
  <si>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</si>
  <si>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</si>
  <si>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</si>
  <si>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</si>
  <si>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</si>
  <si>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</si>
  <si>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</si>
  <si>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</si>
  <si>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</si>
  <si>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</si>
  <si>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</si>
  <si>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</si>
  <si>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</si>
  <si>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</si>
  <si>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</si>
  <si>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</si>
  <si>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</si>
  <si>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</si>
  <si>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</si>
  <si>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</si>
  <si>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</si>
  <si>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</si>
  <si>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</si>
  <si>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</si>
  <si>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</si>
  <si>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</si>
  <si>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</si>
  <si>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</si>
  <si>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</si>
  <si>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</si>
  <si>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</si>
  <si>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</si>
  <si>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</si>
  <si>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</si>
  <si>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</si>
  <si>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</si>
  <si>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</si>
  <si>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</si>
  <si>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</si>
  <si>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</si>
  <si>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</si>
  <si>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</si>
  <si>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</si>
  <si>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</si>
  <si>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</si>
  <si>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</si>
  <si>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</si>
  <si>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</si>
  <si>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</si>
  <si>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</si>
  <si>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</si>
  <si>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</si>
  <si>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</si>
  <si>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</si>
  <si>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</si>
  <si>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</si>
  <si>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</si>
  <si>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</si>
  <si>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</si>
  <si>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</si>
  <si>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</si>
  <si>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</si>
  <si>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</si>
  <si>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</si>
  <si>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</si>
  <si>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</si>
  <si>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</si>
  <si>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</si>
  <si>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</si>
  <si>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</si>
  <si>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</si>
  <si>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</si>
  <si>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</si>
  <si>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</si>
  <si>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</si>
  <si>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</si>
  <si>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</si>
  <si>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</si>
  <si>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</si>
  <si>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</si>
  <si>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</si>
  <si>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</si>
  <si>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</si>
  <si>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</si>
  <si>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</si>
  <si>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</si>
  <si>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</si>
  <si>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</si>
  <si>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</si>
  <si>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</si>
  <si>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</si>
  <si>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</si>
  <si>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</si>
  <si>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</si>
  <si>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</si>
  <si>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</si>
  <si>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</si>
  <si>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</si>
  <si>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</si>
  <si>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</si>
  <si>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</si>
  <si>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</si>
  <si>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</si>
  <si>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</si>
  <si>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</si>
  <si>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</si>
  <si>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</si>
  <si>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</si>
  <si>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</si>
  <si>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</si>
  <si>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</si>
  <si>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</si>
  <si>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</si>
  <si>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</si>
  <si>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</si>
  <si>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</si>
  <si>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</si>
  <si>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</si>
  <si>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</si>
  <si>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</si>
  <si>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</si>
  <si>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</si>
  <si>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</si>
  <si>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</si>
  <si>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</si>
  <si>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</si>
  <si>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</si>
  <si>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</si>
  <si>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</si>
  <si>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</si>
  <si>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</si>
  <si>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</si>
  <si>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</si>
  <si>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</si>
  <si>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</si>
  <si>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</si>
  <si>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</si>
  <si>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</si>
  <si>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</si>
  <si>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</si>
  <si>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</si>
  <si>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</si>
  <si>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</si>
  <si>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</si>
  <si>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</si>
  <si>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</si>
  <si>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</si>
  <si>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</si>
  <si>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</si>
  <si>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</si>
  <si>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</si>
  <si>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</si>
  <si>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</si>
  <si>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</si>
  <si>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</si>
  <si>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</si>
  <si>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</si>
  <si>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</si>
  <si>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</si>
  <si>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</si>
  <si>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</si>
  <si>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</si>
  <si>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</si>
  <si>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</si>
  <si>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</si>
  <si>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</si>
  <si>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</si>
  <si>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</si>
  <si>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</si>
  <si>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</si>
  <si>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</si>
  <si>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</si>
  <si>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</si>
  <si>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</si>
  <si>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</si>
  <si>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</si>
  <si>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</si>
  <si>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</si>
  <si>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</si>
  <si>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</si>
  <si>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</si>
  <si>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</si>
  <si>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</si>
  <si>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</si>
  <si>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</si>
  <si>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</si>
  <si>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</si>
  <si>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</si>
  <si>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</si>
  <si>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</si>
  <si>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</si>
  <si>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</si>
  <si>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</si>
  <si>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</si>
  <si>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</si>
  <si>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</si>
  <si>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</si>
  <si>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</si>
  <si>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</si>
  <si>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</si>
  <si>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</si>
  <si>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</si>
  <si>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</si>
  <si>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</si>
  <si>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</si>
  <si>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</si>
  <si>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</si>
  <si>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</si>
  <si>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</si>
  <si>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</si>
  <si>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</si>
  <si>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</si>
  <si>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</si>
  <si>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</si>
  <si>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</si>
  <si>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</si>
  <si>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</si>
  <si>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</si>
  <si>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</si>
  <si>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</si>
  <si>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</si>
  <si>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</si>
  <si>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</si>
  <si>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</si>
  <si>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</si>
  <si>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</si>
  <si>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</si>
  <si>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</si>
  <si>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</si>
  <si>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</si>
  <si>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</si>
  <si>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</si>
  <si>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</si>
  <si>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</si>
  <si>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</si>
  <si>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</si>
  <si>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</si>
  <si>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</si>
  <si>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</si>
  <si>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</si>
  <si>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</si>
  <si>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</si>
  <si>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</si>
  <si>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</si>
  <si>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</si>
  <si>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</si>
  <si>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</si>
  <si>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</si>
  <si>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</si>
  <si>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</si>
  <si>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</si>
  <si>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</si>
  <si>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</si>
  <si>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</si>
  <si>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</si>
  <si>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</si>
  <si>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</si>
  <si>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</si>
  <si>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</si>
  <si>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</si>
  <si>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</si>
  <si>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</si>
  <si>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</si>
  <si>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</si>
  <si>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</si>
  <si>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</si>
  <si>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</si>
  <si>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</si>
  <si>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</si>
  <si>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</si>
  <si>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</si>
  <si>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</si>
  <si>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</si>
  <si>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</si>
  <si>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</si>
  <si>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</si>
  <si>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</si>
  <si>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</si>
  <si>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</si>
  <si>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</si>
  <si>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</si>
  <si>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</si>
  <si>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</si>
  <si>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</si>
  <si>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</si>
  <si>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</si>
  <si>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</si>
  <si>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</si>
  <si>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</si>
  <si>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</si>
  <si>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</si>
  <si>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</si>
  <si>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</si>
  <si>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</si>
  <si>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</si>
  <si>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</si>
  <si>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</si>
  <si>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</si>
  <si>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</si>
  <si>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</si>
  <si>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</si>
  <si>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</si>
  <si>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</si>
  <si>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</si>
  <si>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</si>
  <si>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</si>
  <si>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</si>
  <si>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</si>
  <si>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</si>
  <si>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</si>
  <si>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</si>
  <si>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</si>
  <si>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</si>
  <si>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</si>
  <si>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</si>
  <si>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</si>
  <si>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</si>
  <si>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</si>
  <si>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</si>
  <si>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</si>
  <si>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</si>
  <si>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</si>
  <si>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</si>
  <si>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</si>
  <si>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</si>
  <si>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</si>
  <si>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</si>
  <si>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</si>
  <si>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</si>
  <si>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</si>
  <si>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</si>
  <si>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</si>
  <si>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</si>
  <si>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</si>
  <si>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</si>
  <si>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</si>
  <si>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</si>
  <si>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</si>
  <si>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</si>
  <si>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</si>
  <si>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</si>
  <si>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</si>
  <si>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</si>
  <si>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</si>
  <si>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</si>
  <si>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</si>
  <si>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</si>
  <si>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</si>
  <si>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</si>
  <si>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</si>
  <si>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</si>
  <si>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</si>
  <si>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</si>
  <si>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</si>
  <si>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</si>
  <si>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</si>
  <si>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</si>
  <si>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</si>
  <si>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</si>
  <si>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</si>
  <si>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</si>
  <si>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</si>
  <si>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</si>
  <si>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</si>
  <si>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</si>
  <si>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</si>
  <si>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</si>
  <si>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</si>
  <si>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</si>
  <si>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</si>
  <si>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</si>
  <si>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</si>
  <si>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</si>
  <si>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</si>
  <si>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</si>
  <si>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</si>
  <si>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</si>
  <si>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</si>
  <si>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</si>
  <si>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</si>
  <si>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</si>
  <si>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</si>
  <si>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</si>
  <si>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</si>
  <si>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</si>
  <si>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</si>
  <si>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</si>
  <si>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</si>
  <si>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</si>
  <si>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</si>
  <si>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</si>
  <si>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</si>
  <si>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</si>
  <si>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</si>
  <si>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</si>
  <si>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</si>
  <si>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</si>
  <si>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</si>
  <si>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</si>
  <si>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</si>
  <si>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</si>
  <si>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</si>
  <si>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</si>
  <si>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</si>
  <si>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</si>
  <si>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</si>
  <si>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</si>
  <si>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</si>
  <si>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</si>
  <si>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</si>
  <si>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</si>
  <si>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</si>
  <si>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</si>
  <si>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</si>
  <si>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</si>
  <si>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</si>
  <si>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</si>
  <si>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</si>
  <si>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</si>
  <si>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</si>
  <si>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</si>
  <si>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</si>
  <si>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</si>
  <si>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</si>
  <si>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</si>
  <si>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</si>
  <si>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</si>
  <si>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</si>
  <si>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</si>
  <si>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</si>
  <si>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</si>
  <si>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</si>
  <si>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</si>
  <si>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</si>
  <si>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</si>
  <si>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</si>
  <si>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</si>
  <si>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</si>
  <si>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</si>
  <si>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</si>
  <si>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</si>
  <si>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</si>
  <si>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</si>
  <si>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</si>
  <si>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</si>
  <si>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</si>
  <si>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</si>
  <si>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</si>
  <si>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</si>
  <si>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</si>
  <si>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</si>
  <si>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</si>
  <si>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</si>
  <si>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</si>
  <si>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</si>
  <si>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</si>
  <si>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</si>
  <si>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</si>
  <si>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</si>
  <si>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</si>
  <si>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</si>
  <si>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</si>
  <si>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</si>
  <si>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</si>
  <si>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</si>
  <si>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</si>
  <si>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</si>
  <si>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</si>
  <si>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</si>
  <si>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</si>
  <si>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</si>
  <si>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</si>
  <si>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</si>
  <si>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</si>
  <si>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</si>
  <si>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</si>
  <si>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</si>
  <si>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</si>
  <si>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</si>
  <si>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</si>
  <si>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</si>
  <si>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</si>
  <si>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</si>
  <si>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</si>
  <si>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</si>
  <si>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</si>
  <si>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</si>
  <si>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</si>
  <si>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</si>
  <si>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</si>
  <si>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</si>
  <si>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</si>
  <si>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</si>
  <si>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</si>
  <si>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</si>
  <si>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</si>
  <si>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</si>
  <si>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</si>
  <si>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</si>
  <si>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</si>
  <si>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</si>
  <si>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</si>
  <si>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</si>
  <si>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</si>
  <si>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</si>
  <si>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</si>
  <si>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</si>
  <si>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</si>
  <si>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</si>
  <si>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</si>
  <si>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</si>
  <si>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</si>
  <si>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</si>
  <si>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</si>
  <si>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</si>
  <si>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</si>
  <si>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</si>
  <si>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</si>
  <si>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</si>
  <si>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</si>
  <si>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</si>
  <si>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</si>
  <si>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</si>
  <si>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</si>
  <si>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</si>
  <si>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</si>
  <si>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</si>
  <si>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</si>
  <si>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</si>
  <si>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</si>
  <si>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</si>
  <si>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</si>
  <si>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</si>
  <si>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</si>
  <si>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</si>
  <si>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</si>
  <si>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</si>
  <si>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</si>
  <si>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</si>
  <si>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</si>
  <si>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</si>
  <si>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</si>
  <si>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</si>
  <si>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</si>
  <si>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</si>
  <si>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</si>
  <si>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</si>
  <si>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</si>
  <si>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</si>
  <si>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</si>
  <si>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</si>
  <si>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</si>
  <si>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</si>
  <si>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</si>
  <si>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</si>
  <si>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</si>
  <si>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</si>
  <si>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</si>
  <si>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</si>
  <si>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</si>
  <si>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</si>
  <si>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</si>
  <si>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</si>
  <si>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</si>
  <si>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</si>
  <si>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</si>
  <si>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</si>
  <si>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</si>
  <si>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</si>
  <si>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</si>
  <si>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</si>
  <si>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</si>
  <si>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</si>
  <si>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</si>
  <si>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</si>
  <si>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</si>
  <si>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</si>
  <si>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</si>
  <si>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</si>
  <si>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</si>
  <si>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</si>
  <si>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</si>
  <si>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</si>
  <si>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</si>
  <si>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</si>
  <si>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</si>
  <si>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</si>
  <si>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</si>
  <si>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</si>
  <si>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</si>
  <si>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</si>
  <si>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</si>
  <si>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</si>
  <si>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</si>
  <si>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</si>
  <si>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</si>
  <si>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</si>
  <si>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</si>
  <si>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</si>
  <si>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</si>
  <si>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</si>
  <si>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</si>
  <si>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</si>
  <si>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</si>
  <si>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</si>
  <si>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</si>
  <si>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</si>
  <si>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</si>
  <si>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</si>
  <si>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</si>
  <si>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</si>
  <si>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</si>
  <si>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</si>
  <si>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</si>
  <si>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</si>
  <si>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</si>
  <si>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</si>
  <si>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</si>
  <si>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</si>
  <si>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</si>
  <si>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</si>
  <si>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</si>
  <si>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</si>
  <si>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</si>
  <si>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</si>
  <si>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</si>
  <si>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</si>
  <si>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</si>
  <si>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</si>
  <si>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</si>
  <si>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</si>
  <si>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</si>
  <si>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</si>
  <si>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</si>
  <si>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</si>
  <si>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</si>
  <si>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</si>
  <si>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</si>
  <si>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</si>
  <si>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</si>
  <si>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</si>
  <si>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</si>
  <si>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</si>
  <si>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</si>
  <si>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</si>
  <si>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</si>
  <si>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</si>
  <si>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</si>
  <si>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</si>
  <si>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</si>
  <si>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</si>
  <si>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</si>
  <si>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</si>
  <si>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</si>
  <si>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</si>
  <si>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</si>
  <si>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</si>
  <si>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</si>
  <si>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</si>
  <si>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</si>
  <si>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</si>
  <si>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</si>
  <si>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</si>
  <si>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</si>
  <si>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</si>
  <si>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</si>
  <si>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</si>
  <si>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</si>
  <si>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</si>
  <si>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</si>
  <si>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</si>
  <si>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</si>
  <si>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</si>
  <si>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</si>
  <si>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</si>
  <si>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</si>
  <si>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</si>
  <si>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</si>
  <si>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</si>
  <si>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</si>
  <si>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</si>
  <si>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</si>
  <si>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</si>
  <si>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</si>
  <si>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</si>
  <si>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</si>
  <si>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</si>
  <si>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</si>
  <si>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</si>
  <si>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</si>
  <si>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</si>
  <si>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</si>
  <si>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</si>
  <si>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</si>
  <si>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</si>
  <si>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</si>
  <si>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</si>
  <si>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</si>
  <si>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</si>
  <si>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</si>
  <si>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</si>
  <si>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</si>
  <si>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</si>
  <si>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</si>
  <si>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</si>
  <si>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</si>
  <si>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</si>
  <si>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</si>
  <si>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</si>
  <si>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</si>
  <si>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</si>
  <si>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</si>
  <si>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</si>
  <si>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</si>
  <si>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</si>
  <si>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</si>
  <si>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</si>
  <si>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</si>
  <si>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</si>
  <si>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</si>
  <si>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</si>
  <si>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</si>
  <si>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</si>
  <si>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</si>
  <si>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</si>
  <si>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</si>
  <si>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</si>
  <si>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</si>
  <si>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</si>
  <si>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</si>
  <si>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</si>
  <si>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</si>
  <si>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</si>
  <si>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</si>
  <si>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</si>
  <si>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</si>
  <si>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</si>
  <si>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</si>
  <si>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</si>
  <si>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</si>
  <si>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</si>
  <si>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</si>
  <si>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</si>
  <si>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</si>
  <si>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</si>
  <si>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</si>
  <si>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</si>
  <si>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</si>
  <si>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</si>
  <si>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</si>
  <si>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</si>
  <si>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</si>
  <si>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</si>
  <si>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</si>
  <si>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</si>
  <si>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</si>
  <si>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</si>
  <si>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</si>
  <si>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</si>
  <si>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</si>
  <si>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</si>
  <si>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</si>
  <si>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</si>
  <si>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</si>
  <si>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</si>
  <si>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</si>
  <si>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</si>
  <si>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</si>
  <si>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</si>
  <si>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</si>
  <si>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</si>
  <si>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</si>
  <si>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</si>
  <si>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</si>
  <si>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</si>
  <si>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</si>
  <si>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</si>
  <si>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</si>
  <si>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</si>
  <si>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</si>
  <si>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</si>
  <si>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</si>
  <si>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</si>
  <si>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</si>
  <si>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</si>
  <si>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</si>
  <si>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</si>
  <si>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</si>
  <si>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</si>
  <si>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</si>
  <si>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</si>
  <si>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</si>
  <si>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</si>
  <si>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</si>
  <si>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</si>
  <si>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</si>
  <si>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</si>
  <si>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</si>
  <si>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</si>
  <si>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</si>
  <si>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</si>
  <si>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</si>
  <si>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</si>
  <si>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</si>
  <si>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</si>
  <si>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</si>
  <si>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</si>
  <si>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</si>
  <si>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</si>
  <si>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</si>
  <si>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</si>
  <si>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</si>
  <si>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</si>
  <si>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</si>
  <si>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</si>
  <si>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</si>
  <si>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</si>
  <si>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</si>
  <si>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</si>
  <si>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</si>
  <si>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</si>
  <si>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</si>
  <si>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</si>
  <si>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</si>
  <si>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</si>
  <si>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</si>
  <si>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</si>
  <si>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</si>
  <si>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</si>
  <si>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</si>
  <si>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</si>
  <si>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</si>
  <si>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</si>
  <si>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</si>
  <si>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</si>
  <si>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</si>
  <si>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</si>
  <si>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</si>
  <si>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</si>
  <si>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</si>
  <si>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</si>
  <si>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</si>
  <si>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</si>
  <si>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</si>
  <si>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</si>
  <si>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</si>
  <si>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</si>
  <si>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</si>
  <si>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</si>
  <si>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</si>
  <si>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</si>
  <si>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</si>
  <si>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</si>
  <si>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</si>
  <si>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</si>
  <si>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</si>
  <si>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</si>
  <si>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</si>
  <si>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</si>
  <si>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</si>
  <si>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</si>
  <si>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</si>
  <si>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</si>
  <si>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</si>
  <si>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</si>
  <si>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</si>
  <si>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</si>
  <si>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</si>
  <si>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</si>
  <si>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</si>
  <si>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</si>
  <si>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</si>
  <si>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</si>
  <si>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</si>
  <si>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</si>
  <si>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</si>
  <si>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</si>
  <si>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</si>
  <si>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</si>
  <si>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</si>
  <si>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</si>
  <si>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</si>
  <si>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</si>
  <si>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</si>
  <si>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</si>
  <si>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</si>
  <si>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</si>
  <si>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</si>
  <si>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</si>
  <si>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</si>
  <si>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</si>
  <si>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</si>
  <si>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</si>
  <si>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</si>
  <si>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</si>
  <si>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</si>
  <si>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</si>
  <si>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</si>
  <si>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</si>
  <si>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</si>
  <si>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</si>
  <si>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</si>
  <si>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</si>
  <si>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</si>
  <si>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</si>
  <si>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</si>
  <si>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</si>
  <si>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</si>
  <si>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</si>
  <si>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</si>
  <si>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</si>
  <si>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</si>
  <si>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</si>
  <si>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</si>
  <si>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</si>
  <si>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</si>
  <si>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</si>
  <si>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</si>
  <si>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</si>
  <si>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</si>
  <si>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</si>
  <si>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</si>
  <si>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</si>
  <si>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</si>
  <si>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</si>
  <si>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</si>
  <si>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</si>
  <si>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</si>
  <si>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</si>
  <si>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</si>
  <si>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</si>
  <si>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</si>
  <si>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</si>
  <si>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</si>
  <si>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</si>
  <si>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</si>
  <si>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</si>
  <si>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</si>
  <si>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</si>
  <si>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</si>
  <si>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</si>
  <si>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</si>
  <si>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</si>
  <si>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</si>
  <si>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</si>
  <si>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</si>
  <si>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</si>
  <si>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</si>
  <si>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</si>
  <si>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</si>
  <si>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</si>
  <si>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</si>
  <si>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</si>
  <si>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</si>
  <si>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</si>
  <si>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</si>
  <si>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</si>
  <si>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</si>
  <si>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</si>
  <si>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</si>
  <si>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</si>
  <si>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</si>
  <si>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</si>
  <si>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</si>
  <si>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</si>
  <si>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</si>
  <si>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</si>
  <si>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</si>
  <si>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</si>
  <si>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</si>
  <si>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</si>
  <si>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</si>
  <si>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</si>
  <si>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</si>
  <si>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</si>
  <si>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</si>
  <si>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</si>
  <si>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</si>
  <si>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</si>
  <si>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</si>
  <si>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</si>
  <si>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</si>
  <si>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</si>
  <si>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</si>
  <si>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</si>
  <si>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</si>
  <si>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</si>
  <si>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</si>
  <si>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</si>
  <si>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</si>
  <si>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</si>
  <si>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</si>
  <si>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</si>
  <si>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</si>
  <si>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</si>
  <si>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</si>
  <si>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</si>
  <si>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</si>
  <si>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</si>
  <si>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</si>
  <si>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</si>
  <si>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</si>
  <si>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</si>
  <si>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</si>
  <si>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</si>
  <si>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</si>
  <si>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</si>
  <si>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</si>
  <si>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</si>
  <si>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</si>
  <si>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</si>
  <si>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</si>
  <si>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</si>
  <si>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</si>
  <si>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</si>
  <si>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</si>
  <si>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</si>
  <si>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</si>
  <si>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</si>
  <si>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</si>
  <si>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</si>
  <si>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</si>
  <si>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</si>
  <si>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</si>
  <si>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</si>
  <si>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</si>
  <si>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</si>
  <si>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</si>
  <si>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</si>
  <si>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</si>
  <si>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</si>
  <si>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</si>
  <si>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</si>
  <si>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</si>
  <si>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</si>
  <si>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</si>
  <si>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</si>
  <si>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</si>
  <si>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</si>
  <si>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</si>
  <si>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</si>
  <si>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</si>
  <si>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</si>
  <si>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</si>
  <si>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</si>
  <si>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</si>
  <si>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</si>
  <si>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</si>
  <si>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</si>
  <si>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</si>
  <si>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</si>
  <si>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</si>
  <si>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</si>
  <si>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</si>
  <si>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</si>
  <si>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</si>
  <si>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</si>
  <si>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</si>
  <si>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</si>
  <si>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</si>
  <si>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</si>
  <si>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</si>
  <si>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</si>
  <si>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</si>
  <si>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</si>
  <si>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</si>
  <si>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</si>
  <si>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</si>
  <si>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</si>
  <si>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</si>
  <si>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</si>
  <si>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</si>
  <si>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</si>
  <si>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</si>
  <si>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</si>
  <si>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</si>
  <si>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</si>
  <si>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</si>
  <si>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</si>
  <si>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</si>
  <si>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</si>
  <si>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</si>
  <si>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</si>
  <si>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</si>
  <si>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</si>
  <si>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</si>
  <si>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</si>
  <si>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</si>
  <si>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</si>
  <si>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</si>
  <si>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</si>
  <si>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</si>
  <si>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</si>
  <si>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</si>
  <si>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</si>
  <si>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</si>
  <si>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</si>
  <si>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</si>
  <si>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</si>
  <si>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</si>
  <si>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</si>
  <si>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</si>
  <si>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</si>
  <si>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</si>
  <si>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</si>
  <si>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</si>
  <si>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</si>
  <si>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</si>
  <si>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</si>
  <si>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</si>
  <si>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</si>
  <si>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</si>
  <si>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</si>
  <si>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</si>
  <si>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</si>
  <si>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</si>
  <si>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</si>
  <si>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</si>
  <si>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</si>
  <si>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</si>
  <si>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</si>
  <si>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</si>
  <si>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</si>
  <si>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</si>
  <si>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</si>
  <si>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</si>
  <si>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</si>
  <si>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</si>
  <si>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</si>
  <si>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</si>
  <si>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</si>
  <si>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</si>
  <si>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</si>
  <si>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</si>
  <si>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</si>
  <si>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</si>
  <si>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</si>
  <si>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</si>
  <si>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</si>
  <si>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</si>
  <si>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</si>
  <si>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</si>
  <si>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</si>
  <si>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</si>
  <si>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</si>
  <si>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</si>
  <si>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</si>
  <si>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</si>
  <si>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</si>
  <si>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</si>
  <si>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</si>
  <si>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</si>
  <si>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</si>
  <si>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</si>
  <si>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</si>
  <si>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</si>
  <si>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</si>
  <si>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</si>
  <si>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</si>
  <si>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</si>
  <si>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</si>
  <si>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</si>
  <si>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</si>
  <si>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</si>
  <si>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</si>
  <si>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</si>
  <si>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</si>
  <si>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</si>
  <si>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</si>
  <si>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</si>
  <si>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</si>
  <si>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</si>
  <si>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</si>
  <si>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</si>
  <si>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</si>
  <si>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</si>
  <si>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</si>
  <si>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</si>
  <si>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</si>
  <si>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</si>
  <si>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</si>
  <si>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</si>
  <si>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</si>
  <si>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</si>
  <si>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</si>
  <si>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</si>
  <si>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</si>
  <si>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</si>
  <si>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</si>
  <si>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</si>
  <si>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</si>
  <si>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</si>
  <si>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</si>
  <si>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</si>
  <si>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</si>
  <si>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</si>
  <si>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</si>
  <si>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</si>
  <si>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</si>
  <si>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</si>
  <si>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</si>
  <si>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</si>
  <si>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</si>
  <si>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</si>
  <si>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</si>
  <si>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</si>
  <si>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</si>
  <si>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</si>
  <si>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</si>
  <si>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</si>
  <si>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</si>
  <si>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</si>
  <si>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</si>
  <si>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</si>
  <si>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</si>
  <si>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</si>
  <si>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</si>
  <si>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</si>
  <si>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</si>
  <si>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</si>
  <si>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</si>
  <si>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</si>
  <si>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</si>
  <si>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</si>
  <si>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</si>
  <si>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</si>
  <si>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</si>
  <si>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</si>
  <si>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</si>
  <si>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</si>
  <si>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</si>
  <si>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</si>
  <si>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</si>
  <si>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</si>
  <si>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</si>
  <si>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</si>
  <si>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</si>
  <si>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</si>
  <si>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</si>
  <si>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</si>
  <si>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</si>
  <si>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</si>
  <si>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</si>
  <si>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</si>
  <si>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</si>
  <si>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</si>
  <si>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</si>
  <si>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</si>
  <si>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</si>
  <si>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</si>
  <si>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</si>
  <si>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</si>
  <si>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</si>
  <si>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</si>
  <si>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</si>
  <si>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</si>
  <si>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</si>
  <si>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</si>
  <si>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</si>
  <si>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</si>
  <si>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</si>
  <si>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</si>
  <si>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</si>
  <si>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</si>
  <si>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</si>
  <si>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</si>
  <si>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</si>
  <si>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</si>
  <si>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</si>
  <si>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</si>
  <si>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</si>
  <si>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</si>
  <si>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</si>
  <si>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</si>
  <si>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</si>
  <si>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</si>
  <si>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</si>
  <si>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</si>
  <si>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</si>
  <si>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</si>
  <si>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</si>
  <si>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</si>
  <si>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</si>
  <si>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</si>
  <si>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</si>
  <si>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</si>
  <si>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</si>
  <si>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</si>
  <si>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</si>
  <si>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</si>
  <si>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</si>
  <si>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</si>
  <si>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</si>
  <si>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</si>
  <si>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</si>
  <si>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</si>
  <si>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</si>
  <si>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</si>
  <si>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</si>
  <si>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</si>
  <si>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</si>
  <si>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</si>
  <si>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</si>
  <si>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</si>
  <si>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</si>
  <si>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</si>
  <si>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</si>
  <si>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</si>
  <si>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</si>
  <si>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</si>
  <si>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</si>
  <si>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</si>
  <si>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</si>
  <si>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</si>
  <si>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</si>
  <si>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</si>
  <si>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</si>
  <si>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</si>
  <si>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</si>
  <si>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</si>
  <si>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</si>
  <si>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</si>
  <si>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</si>
  <si>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</si>
  <si>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</si>
  <si>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</si>
  <si>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</si>
  <si>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</si>
  <si>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</si>
  <si>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</si>
  <si>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</si>
  <si>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</si>
  <si>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</si>
  <si>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</si>
  <si>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</si>
  <si>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</si>
  <si>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</si>
  <si>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</si>
  <si>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</si>
  <si>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</si>
  <si>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</si>
  <si>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</si>
  <si>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</si>
  <si>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</si>
  <si>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</si>
  <si>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</si>
  <si>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</si>
  <si>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</si>
  <si>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</si>
  <si>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</si>
  <si>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</si>
  <si>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</si>
  <si>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</si>
  <si>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</si>
  <si>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</si>
  <si>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</si>
  <si>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</si>
  <si>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</si>
  <si>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</si>
  <si>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</si>
  <si>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</si>
  <si>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</si>
  <si>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</si>
  <si>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</si>
  <si>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</si>
  <si>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</si>
  <si>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</si>
  <si>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</si>
  <si>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</si>
  <si>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</si>
  <si>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</si>
  <si>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</si>
  <si>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</si>
  <si>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</si>
  <si>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</si>
  <si>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</si>
  <si>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</si>
  <si>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</si>
  <si>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</si>
  <si>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</si>
  <si>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</si>
  <si>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</si>
  <si>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</si>
  <si>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</si>
  <si>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</si>
  <si>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</si>
  <si>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</si>
  <si>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</si>
  <si>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</si>
  <si>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</si>
  <si>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</si>
  <si>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</si>
  <si>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</si>
  <si>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</si>
  <si>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</si>
  <si>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</si>
  <si>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</si>
  <si>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</si>
  <si>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</si>
  <si>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</si>
  <si>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</si>
  <si>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</si>
  <si>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</si>
  <si>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</si>
  <si>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</si>
  <si>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</si>
  <si>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</si>
  <si>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</si>
  <si>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</si>
  <si>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</si>
  <si>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</si>
  <si>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</si>
  <si>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</si>
  <si>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</si>
  <si>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</si>
  <si>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</si>
  <si>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</si>
  <si>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</si>
  <si>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</si>
  <si>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</si>
  <si>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</si>
  <si>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</si>
  <si>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</si>
  <si>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</si>
  <si>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</si>
  <si>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</si>
  <si>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</si>
  <si>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</si>
  <si>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</si>
  <si>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</si>
  <si>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</si>
  <si>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</si>
  <si>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</si>
  <si>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</si>
  <si>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</si>
  <si>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</si>
  <si>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</si>
  <si>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</si>
  <si>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</si>
  <si>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</si>
  <si>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</si>
  <si>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</si>
  <si>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</si>
  <si>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</si>
  <si>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</si>
  <si>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</si>
  <si>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</si>
  <si>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</si>
  <si>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</si>
  <si>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</si>
  <si>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</si>
  <si>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</si>
  <si>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</si>
  <si>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</si>
  <si>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</si>
  <si>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</si>
  <si>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</si>
  <si>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</si>
  <si>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</si>
  <si>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</si>
  <si>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</si>
  <si>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</si>
  <si>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</si>
  <si>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</si>
  <si>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</si>
  <si>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</si>
  <si>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</si>
  <si>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</si>
  <si>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</si>
  <si>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</si>
  <si>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</si>
  <si>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</si>
  <si>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</si>
  <si>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</si>
  <si>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</si>
  <si>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</si>
  <si>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</si>
  <si>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</si>
  <si>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</si>
  <si>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</si>
  <si>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</si>
  <si>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</si>
  <si>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</si>
  <si>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</si>
  <si>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</si>
  <si>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</si>
  <si>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</si>
  <si>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</si>
  <si>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</si>
  <si>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</si>
  <si>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</si>
  <si>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</si>
  <si>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</si>
  <si>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</si>
  <si>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</si>
  <si>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</si>
  <si>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</si>
  <si>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</si>
  <si>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</si>
  <si>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</si>
  <si>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</si>
  <si>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</si>
  <si>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</si>
  <si>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</si>
  <si>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</si>
  <si>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</si>
  <si>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</si>
  <si>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</si>
  <si>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</si>
  <si>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</si>
  <si>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</si>
  <si>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</si>
  <si>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</si>
  <si>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</si>
  <si>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</si>
  <si>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</si>
  <si>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</si>
  <si>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</si>
  <si>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</si>
  <si>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</si>
  <si>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</si>
  <si>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</si>
  <si>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</si>
  <si>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</si>
  <si>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</si>
  <si>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</si>
  <si>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</si>
  <si>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</si>
  <si>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</si>
  <si>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</si>
  <si>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</si>
  <si>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</si>
  <si>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</si>
  <si>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</si>
  <si>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</si>
  <si>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</si>
  <si>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</si>
  <si>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</si>
  <si>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</si>
  <si>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</si>
  <si>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</si>
  <si>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</si>
  <si>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</si>
  <si>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</si>
  <si>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</si>
  <si>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</si>
  <si>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</si>
  <si>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</si>
  <si>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</si>
  <si>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</si>
  <si>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</si>
  <si>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</si>
  <si>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</si>
  <si>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</si>
  <si>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</si>
  <si>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</si>
  <si>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</si>
  <si>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</si>
  <si>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</si>
  <si>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</si>
  <si>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</si>
  <si>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</si>
  <si>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</si>
  <si>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</si>
  <si>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</si>
  <si>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</si>
  <si>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</si>
  <si>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</si>
  <si>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</si>
  <si>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</si>
  <si>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</si>
  <si>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</si>
  <si>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</si>
  <si>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</si>
  <si>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</si>
  <si>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</si>
  <si>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</si>
  <si>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</si>
  <si>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</si>
  <si>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</si>
  <si>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</si>
  <si>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</si>
  <si>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</si>
  <si>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</si>
  <si>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</si>
  <si>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</si>
  <si>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</si>
  <si>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</si>
  <si>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</si>
  <si>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</si>
  <si>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</si>
  <si>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</si>
  <si>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</si>
  <si>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</si>
  <si>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</si>
  <si>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</si>
  <si>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</si>
  <si>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</si>
  <si>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</si>
  <si>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</si>
  <si>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</si>
  <si>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</si>
  <si>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</si>
  <si>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</si>
  <si>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</si>
  <si>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</si>
  <si>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</si>
  <si>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</si>
  <si>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</si>
  <si>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</si>
  <si>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</si>
  <si>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</si>
  <si>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</si>
  <si>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</si>
  <si>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</si>
  <si>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</si>
  <si>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</si>
  <si>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</si>
  <si>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</si>
  <si>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</si>
  <si>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</si>
  <si>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</si>
  <si>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</si>
  <si>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</si>
  <si>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</si>
  <si>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</si>
  <si>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</si>
  <si>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</si>
  <si>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</si>
  <si>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</si>
  <si>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</si>
  <si>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</si>
  <si>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</si>
  <si>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</si>
  <si>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</si>
  <si>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</si>
  <si>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</si>
  <si>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</si>
  <si>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</si>
  <si>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</si>
  <si>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</si>
  <si>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</si>
  <si>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</si>
  <si>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</si>
  <si>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</si>
  <si>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</si>
  <si>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</si>
  <si>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</si>
  <si>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</si>
  <si>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</si>
  <si>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</si>
  <si>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</si>
  <si>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</si>
  <si>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</si>
  <si>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</si>
  <si>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</si>
  <si>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</si>
  <si>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</si>
  <si>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</si>
  <si>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</si>
  <si>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</si>
  <si>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</si>
  <si>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</si>
  <si>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</si>
  <si>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</si>
  <si>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</si>
  <si>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</si>
  <si>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</si>
  <si>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</si>
  <si>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</si>
  <si>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</si>
  <si>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</si>
  <si>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</si>
  <si>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</si>
  <si>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</si>
  <si>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</si>
  <si>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</si>
  <si>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</si>
  <si>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</si>
  <si>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</si>
  <si>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</si>
  <si>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</si>
  <si>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</si>
  <si>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</si>
  <si>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</si>
  <si>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</si>
  <si>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</si>
  <si>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</si>
  <si>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</si>
  <si>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</si>
  <si>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</si>
  <si>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</si>
  <si>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</si>
  <si>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</si>
  <si>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</si>
  <si>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</si>
  <si>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</si>
  <si>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</si>
  <si>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</si>
  <si>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</si>
  <si>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</si>
  <si>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</si>
  <si>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</si>
  <si>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</si>
  <si>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</si>
  <si>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</si>
  <si>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</si>
  <si>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</si>
  <si>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</si>
  <si>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</si>
  <si>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</si>
  <si>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</si>
  <si>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</si>
  <si>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</si>
  <si>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</si>
  <si>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</si>
  <si>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</si>
  <si>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</si>
  <si>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</si>
  <si>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</si>
  <si>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</si>
  <si>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</si>
  <si>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</si>
  <si>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</si>
  <si>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</si>
  <si>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</si>
  <si>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</si>
  <si>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</si>
  <si>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</si>
  <si>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</si>
  <si>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</si>
  <si>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</si>
  <si>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</si>
  <si>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</si>
  <si>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</si>
  <si>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</si>
  <si>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</si>
  <si>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</si>
  <si>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</si>
  <si>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</si>
  <si>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</si>
  <si>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</si>
  <si>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</si>
  <si>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</si>
  <si>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</si>
  <si>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</si>
  <si>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</si>
  <si>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</si>
  <si>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</si>
  <si>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</si>
  <si>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</si>
  <si>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</si>
  <si>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</si>
  <si>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</si>
  <si>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</si>
  <si>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</si>
  <si>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</si>
  <si>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</si>
  <si>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</si>
  <si>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</si>
  <si>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</si>
  <si>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</si>
  <si>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</si>
  <si>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</si>
  <si>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</si>
  <si>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</si>
  <si>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</si>
  <si>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</si>
  <si>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</si>
  <si>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</si>
  <si>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</si>
  <si>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</si>
  <si>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</si>
  <si>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</si>
  <si>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</si>
  <si>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</si>
  <si>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</si>
  <si>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</si>
  <si>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</si>
  <si>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</si>
  <si>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</si>
  <si>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</si>
  <si>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</si>
  <si>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</si>
  <si>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</si>
  <si>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</si>
  <si>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</si>
  <si>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</si>
  <si>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</si>
  <si>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</si>
  <si>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</si>
  <si>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</si>
  <si>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</si>
  <si>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</si>
  <si>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</si>
  <si>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</si>
  <si>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</si>
  <si>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</si>
  <si>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</si>
  <si>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</si>
  <si>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</si>
  <si>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</si>
  <si>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</si>
  <si>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</si>
  <si>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</si>
  <si>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</si>
  <si>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</si>
  <si>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</si>
  <si>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</si>
  <si>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</si>
  <si>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</si>
  <si>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</si>
  <si>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</si>
  <si>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</si>
  <si>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</si>
  <si>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</si>
  <si>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</si>
  <si>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</si>
  <si>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</si>
  <si>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</si>
  <si>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</si>
  <si>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</si>
  <si>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</si>
  <si>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</si>
  <si>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</si>
  <si>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</si>
  <si>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</si>
  <si>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</si>
  <si>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</si>
  <si>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</si>
  <si>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</si>
  <si>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</si>
  <si>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</si>
  <si>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</si>
  <si>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</si>
  <si>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</si>
  <si>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</si>
  <si>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</si>
  <si>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</si>
  <si>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</si>
  <si>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</si>
  <si>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</si>
  <si>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</si>
  <si>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</si>
  <si>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</si>
  <si>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</si>
  <si>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</si>
  <si>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</si>
  <si>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</si>
  <si>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</si>
  <si>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</si>
  <si>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</si>
  <si>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</si>
  <si>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</si>
  <si>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</si>
  <si>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</si>
  <si>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</si>
  <si>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</si>
  <si>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</si>
  <si>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</si>
  <si>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</si>
  <si>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</si>
  <si>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</si>
  <si>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</si>
  <si>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</si>
  <si>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</si>
  <si>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</si>
  <si>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</si>
  <si>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</si>
  <si>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</si>
  <si>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</si>
  <si>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</si>
  <si>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</si>
  <si>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</si>
  <si>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</si>
  <si>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</si>
  <si>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</si>
  <si>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</si>
  <si>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</si>
  <si>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</si>
  <si>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</si>
  <si>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</si>
  <si>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</si>
  <si>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</si>
  <si>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</si>
  <si>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</si>
  <si>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</si>
  <si>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</si>
  <si>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</si>
  <si>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</si>
  <si>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</si>
  <si>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</si>
  <si>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</si>
  <si>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</si>
  <si>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</si>
  <si>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</si>
  <si>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</si>
  <si>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</si>
  <si>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</si>
  <si>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</si>
  <si>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</si>
  <si>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</si>
  <si>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</si>
  <si>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</si>
  <si>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</si>
  <si>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</si>
  <si>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</si>
  <si>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</si>
  <si>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</si>
  <si>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</si>
  <si>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</si>
  <si>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</si>
  <si>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</si>
  <si>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</si>
  <si>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</si>
  <si>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</si>
  <si>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</si>
  <si>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</si>
  <si>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</si>
  <si>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</si>
  <si>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</si>
  <si>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</si>
  <si>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</si>
  <si>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</si>
  <si>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</si>
  <si>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</si>
  <si>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</si>
  <si>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</si>
  <si>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</si>
  <si>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</si>
  <si>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</si>
  <si>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</si>
  <si>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</si>
  <si>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</si>
  <si>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</si>
  <si>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</si>
  <si>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</si>
  <si>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</si>
  <si>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</si>
  <si>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</si>
  <si>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</si>
  <si>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</si>
  <si>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</si>
  <si>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</si>
  <si>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</si>
  <si>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</si>
  <si>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</si>
  <si>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</si>
  <si>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</si>
  <si>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</si>
  <si>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</si>
  <si>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</si>
  <si>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</si>
  <si>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</si>
  <si>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</si>
  <si>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</si>
  <si>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</si>
  <si>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</si>
  <si>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</si>
  <si>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</si>
  <si>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</si>
  <si>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</si>
  <si>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</si>
  <si>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</si>
  <si>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</si>
  <si>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</si>
  <si>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</si>
  <si>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</si>
  <si>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</si>
  <si>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</si>
  <si>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</si>
  <si>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</si>
  <si>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</si>
  <si>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</si>
  <si>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</si>
  <si>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</si>
  <si>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</si>
  <si>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</si>
  <si>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</si>
  <si>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</si>
  <si>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</si>
  <si>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</si>
  <si>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</si>
  <si>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</si>
  <si>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</si>
  <si>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</si>
  <si>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</si>
  <si>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</si>
  <si>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</si>
  <si>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</si>
  <si>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</si>
  <si>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</si>
  <si>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</si>
  <si>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</si>
  <si>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</si>
  <si>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</si>
  <si>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</si>
  <si>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</si>
  <si>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</si>
  <si>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</si>
  <si>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</si>
  <si>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</si>
  <si>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</si>
  <si>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</si>
  <si>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</si>
  <si>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</si>
  <si>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</si>
  <si>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</si>
  <si>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</si>
  <si>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</si>
  <si>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</si>
  <si>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</si>
  <si>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</si>
  <si>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</si>
  <si>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</si>
  <si>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</si>
  <si>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</si>
  <si>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</si>
  <si>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</si>
  <si>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</si>
  <si>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</si>
  <si>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</si>
  <si>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</si>
  <si>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</si>
  <si>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</si>
  <si>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</si>
  <si>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</si>
  <si>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</si>
  <si>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</si>
  <si>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</si>
  <si>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</si>
  <si>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</si>
  <si>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</si>
  <si>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</si>
  <si>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</si>
  <si>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</si>
  <si>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</si>
  <si>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</si>
  <si>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</si>
  <si>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</si>
  <si>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</si>
  <si>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</si>
  <si>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</si>
  <si>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</si>
  <si>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</si>
  <si>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</si>
  <si>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</si>
  <si>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</si>
  <si>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</si>
  <si>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</si>
  <si>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</si>
  <si>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</si>
  <si>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</si>
  <si>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</si>
  <si>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</si>
  <si>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</si>
  <si>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</si>
  <si>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</si>
  <si>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</si>
  <si>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</si>
  <si>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</si>
  <si>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</si>
  <si>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</si>
  <si>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</si>
  <si>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</si>
  <si>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</si>
  <si>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</si>
  <si>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</si>
  <si>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</si>
  <si>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</si>
  <si>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</si>
  <si>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</si>
  <si>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</si>
  <si>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</si>
  <si>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</si>
  <si>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</si>
  <si>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</si>
  <si>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</si>
  <si>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</si>
  <si>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</si>
  <si>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</si>
  <si>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</si>
  <si>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</si>
  <si>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</si>
  <si>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</si>
  <si>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</si>
  <si>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</si>
  <si>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</si>
  <si>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</si>
  <si>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</si>
  <si>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</si>
  <si>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</si>
  <si>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</si>
  <si>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</si>
  <si>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</si>
  <si>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</si>
  <si>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</si>
  <si>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</si>
  <si>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</si>
  <si>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</si>
  <si>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</si>
  <si>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</si>
  <si>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</si>
  <si>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</si>
  <si>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</si>
  <si>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</si>
  <si>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</si>
  <si>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</si>
  <si>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</si>
  <si>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</si>
  <si>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</si>
  <si>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</si>
  <si>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</si>
  <si>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</si>
  <si>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</si>
  <si>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</si>
  <si>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</si>
  <si>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</si>
  <si>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</si>
  <si>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</si>
  <si>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</si>
  <si>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</si>
  <si>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</si>
  <si>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</si>
  <si>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</si>
  <si>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</si>
  <si>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</si>
  <si>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</si>
  <si>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</si>
  <si>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</si>
  <si>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</si>
  <si>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</si>
  <si>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</si>
  <si>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</si>
  <si>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</si>
  <si>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</si>
  <si>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</si>
  <si>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</si>
  <si>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</si>
  <si>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</si>
  <si>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</si>
  <si>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</si>
  <si>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</si>
  <si>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</si>
  <si>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</si>
  <si>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</si>
  <si>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</si>
  <si>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</si>
  <si>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</si>
  <si>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</si>
  <si>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</si>
  <si>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</si>
  <si>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</si>
  <si>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</si>
  <si>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</si>
  <si>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</si>
  <si>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</si>
  <si>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</si>
  <si>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</si>
  <si>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</si>
  <si>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</si>
  <si>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</si>
  <si>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</si>
  <si>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</si>
  <si>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</si>
  <si>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</si>
  <si>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</si>
  <si>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</si>
  <si>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</si>
  <si>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</si>
  <si>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</si>
  <si>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</si>
  <si>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</si>
  <si>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</si>
  <si>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</si>
  <si>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</si>
  <si>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</si>
  <si>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</si>
  <si>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</si>
  <si>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</si>
  <si>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</si>
  <si>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</si>
  <si>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</si>
  <si>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</si>
  <si>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</si>
  <si>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</si>
  <si>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</si>
  <si>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</si>
  <si>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</si>
  <si>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</si>
  <si>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</si>
  <si>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</si>
  <si>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</si>
  <si>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</si>
  <si>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</si>
  <si>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</si>
  <si>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</si>
  <si>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</si>
  <si>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</si>
  <si>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</si>
  <si>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</si>
  <si>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</si>
  <si>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</si>
  <si>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</si>
  <si>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</si>
  <si>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</si>
  <si>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</si>
  <si>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</si>
  <si>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</si>
  <si>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</si>
  <si>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</si>
  <si>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</si>
  <si>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</si>
  <si>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</si>
  <si>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</si>
  <si>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</si>
  <si>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</si>
  <si>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</si>
  <si>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</si>
  <si>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</si>
  <si>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</si>
  <si>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</si>
  <si>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</si>
  <si>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</si>
  <si>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</si>
  <si>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</si>
  <si>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</si>
  <si>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</si>
  <si>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</si>
  <si>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</si>
  <si>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</si>
  <si>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</si>
  <si>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</si>
  <si>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</si>
  <si>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</si>
  <si>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</si>
  <si>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</si>
  <si>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</si>
  <si>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</si>
  <si>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</si>
  <si>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</si>
  <si>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</si>
  <si>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</si>
  <si>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</si>
  <si>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</si>
  <si>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</si>
  <si>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</si>
  <si>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</si>
  <si>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</si>
  <si>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</si>
  <si>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</si>
  <si>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</si>
  <si>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</si>
  <si>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</si>
  <si>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</si>
  <si>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</si>
  <si>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</si>
  <si>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</si>
  <si>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</si>
  <si>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</si>
  <si>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</si>
  <si>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</si>
  <si>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</si>
  <si>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</si>
  <si>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</si>
  <si>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</si>
  <si>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</si>
  <si>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</si>
  <si>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</si>
  <si>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</si>
  <si>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</si>
  <si>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</si>
  <si>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</si>
  <si>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</si>
  <si>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</si>
  <si>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</si>
  <si>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</si>
  <si>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</si>
  <si>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</si>
  <si>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</si>
  <si>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</si>
  <si>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</si>
  <si>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</si>
  <si>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</si>
  <si>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</si>
  <si>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</si>
  <si>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</si>
  <si>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</si>
  <si>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</si>
  <si>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</si>
  <si>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</si>
  <si>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</si>
  <si>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</si>
  <si>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</si>
  <si>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</si>
  <si>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</si>
  <si>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</si>
  <si>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</si>
  <si>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</si>
  <si>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</si>
  <si>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</si>
  <si>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</si>
  <si>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</si>
  <si>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</si>
  <si>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</si>
  <si>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</si>
  <si>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</si>
  <si>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</si>
  <si>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</si>
  <si>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</si>
  <si>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</si>
  <si>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</si>
  <si>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</si>
  <si>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</si>
  <si>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</si>
  <si>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</si>
  <si>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</si>
  <si>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</si>
  <si>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</si>
  <si>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</si>
  <si>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</si>
  <si>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</si>
  <si>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</si>
  <si>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</si>
  <si>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</si>
  <si>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</si>
  <si>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</si>
  <si>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</si>
  <si>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</si>
  <si>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</si>
  <si>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</si>
  <si>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</si>
  <si>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</si>
  <si>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</si>
  <si>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</si>
  <si>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</si>
  <si>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</si>
  <si>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</si>
  <si>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</si>
  <si>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</si>
  <si>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</si>
  <si>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</si>
  <si>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</si>
  <si>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</si>
  <si>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</si>
  <si>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</si>
  <si>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</si>
  <si>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</si>
  <si>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</si>
  <si>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</si>
  <si>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</si>
  <si>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</si>
  <si>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</si>
  <si>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</si>
  <si>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</si>
  <si>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</si>
  <si>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</si>
  <si>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</si>
  <si>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</si>
  <si>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</si>
  <si>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</si>
  <si>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</si>
  <si>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</si>
  <si>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</si>
  <si>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</si>
  <si>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</si>
  <si>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</si>
  <si>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</si>
  <si>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</si>
  <si>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</si>
  <si>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</si>
  <si>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</si>
  <si>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</si>
  <si>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</si>
  <si>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</si>
  <si>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</si>
  <si>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</si>
  <si>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</si>
  <si>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</si>
  <si>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</si>
  <si>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</si>
  <si>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</si>
  <si>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</si>
  <si>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</si>
  <si>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</si>
  <si>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</si>
  <si>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</si>
  <si>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</si>
  <si>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</si>
  <si>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</si>
  <si>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</si>
  <si>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</si>
  <si>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</si>
  <si>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</si>
  <si>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</si>
  <si>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</si>
  <si>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</si>
  <si>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</si>
  <si>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</si>
  <si>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</si>
  <si>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</si>
  <si>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</si>
  <si>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</si>
  <si>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</si>
  <si>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</si>
  <si>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</si>
  <si>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</si>
  <si>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</si>
  <si>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</si>
  <si>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</si>
  <si>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</si>
  <si>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</si>
  <si>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</si>
  <si>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</si>
  <si>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</si>
  <si>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</si>
  <si>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</si>
  <si>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</si>
  <si>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</si>
  <si>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</si>
  <si>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</si>
  <si>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</si>
  <si>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</si>
  <si>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</si>
  <si>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</si>
  <si>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</si>
  <si>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</si>
  <si>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</si>
  <si>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</si>
  <si>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</si>
  <si>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</si>
  <si>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</si>
  <si>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</si>
  <si>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</si>
  <si>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</si>
  <si>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</si>
  <si>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</si>
  <si>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</si>
  <si>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</si>
  <si>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</si>
  <si>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</si>
  <si>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</si>
  <si>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</si>
  <si>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</si>
  <si>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</si>
  <si>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</si>
  <si>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</si>
  <si>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</si>
  <si>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</si>
  <si>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</si>
  <si>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</si>
  <si>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</si>
  <si>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</si>
  <si>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</si>
  <si>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</si>
  <si>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</si>
  <si>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</si>
  <si>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</si>
  <si>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</si>
  <si>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</si>
  <si>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</si>
  <si>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</si>
  <si>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</si>
  <si>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</si>
  <si>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</si>
  <si>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</si>
  <si>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</si>
  <si>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</si>
  <si>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</si>
  <si>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</si>
  <si>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</si>
  <si>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</si>
  <si>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</si>
  <si>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</si>
  <si>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</si>
  <si>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</si>
  <si>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</si>
  <si>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</si>
  <si>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</si>
  <si>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</si>
  <si>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</si>
  <si>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</si>
  <si>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</si>
  <si>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</si>
  <si>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</si>
  <si>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</si>
  <si>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</si>
  <si>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</si>
  <si>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</si>
  <si>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</si>
  <si>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</si>
  <si>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</si>
  <si>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</si>
  <si>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</si>
  <si>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</si>
  <si>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</si>
  <si>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</si>
  <si>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</si>
  <si>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</si>
  <si>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</si>
  <si>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</si>
  <si>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</si>
  <si>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</si>
  <si>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</si>
  <si>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</si>
  <si>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</si>
  <si>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</si>
  <si>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</si>
  <si>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</si>
  <si>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</si>
  <si>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</si>
  <si>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</si>
  <si>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</si>
  <si>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</si>
  <si>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</si>
  <si>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</si>
  <si>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</si>
  <si>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</si>
  <si>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</si>
  <si>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</si>
  <si>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</si>
  <si>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</si>
  <si>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</si>
  <si>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</si>
  <si>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</si>
  <si>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</si>
  <si>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</si>
  <si>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</si>
  <si>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</si>
  <si>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</si>
  <si>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</si>
  <si>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</si>
  <si>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</si>
  <si>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</si>
  <si>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</si>
  <si>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</si>
  <si>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</si>
  <si>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</si>
  <si>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</si>
  <si>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</si>
  <si>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</si>
  <si>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</si>
  <si>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</si>
  <si>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</si>
  <si>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</si>
  <si>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</si>
  <si>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</si>
  <si>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</si>
  <si>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</si>
  <si>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</si>
  <si>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</si>
  <si>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</si>
  <si>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</si>
  <si>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</si>
  <si>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</si>
  <si>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</si>
  <si>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</si>
  <si>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</si>
  <si>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</si>
  <si>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</si>
  <si>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</si>
  <si>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</si>
  <si>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</si>
  <si>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</si>
  <si>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</si>
  <si>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</si>
  <si>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</si>
  <si>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</si>
  <si>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</si>
  <si>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</si>
  <si>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</si>
  <si>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</si>
  <si>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</si>
  <si>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</si>
  <si>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</si>
  <si>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</si>
  <si>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</si>
  <si>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</si>
  <si>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</si>
  <si>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</si>
  <si>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</si>
  <si>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</si>
  <si>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</si>
  <si>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</si>
  <si>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</si>
  <si>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</si>
  <si>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</si>
  <si>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</si>
  <si>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</si>
  <si>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</si>
  <si>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</si>
  <si>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</si>
  <si>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</si>
  <si>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</si>
  <si>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</si>
  <si>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</si>
  <si>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</si>
  <si>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</si>
  <si>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</si>
  <si>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</si>
  <si>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</si>
  <si>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</si>
  <si>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</si>
  <si>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</si>
  <si>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</si>
  <si>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</si>
  <si>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</si>
  <si>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</si>
  <si>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</si>
  <si>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</si>
  <si>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</si>
  <si>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</si>
  <si>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</si>
  <si>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</si>
  <si>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</si>
  <si>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</si>
  <si>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</si>
  <si>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</si>
  <si>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</si>
  <si>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</si>
  <si>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</si>
  <si>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</si>
  <si>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</si>
  <si>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</si>
  <si>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</si>
  <si>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</si>
  <si>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</si>
  <si>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</si>
  <si>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</si>
  <si>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</si>
  <si>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</si>
  <si>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</si>
  <si>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</si>
  <si>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</si>
  <si>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</si>
  <si>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</si>
  <si>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</si>
  <si>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</si>
  <si>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</si>
  <si>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</si>
  <si>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</si>
  <si>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</si>
  <si>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</si>
  <si>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</si>
  <si>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</si>
  <si>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</si>
  <si>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</si>
  <si>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</si>
  <si>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</si>
  <si>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</si>
  <si>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</si>
  <si>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</si>
  <si>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</si>
  <si>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</si>
  <si>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</si>
  <si>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</si>
  <si>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</si>
  <si>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</si>
  <si>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</si>
  <si>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</si>
  <si>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</si>
  <si>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</si>
  <si>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</si>
  <si>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</si>
  <si>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</si>
  <si>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</si>
  <si>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</si>
  <si>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</si>
  <si>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</si>
  <si>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</si>
  <si>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</si>
  <si>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</si>
  <si>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</si>
  <si>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</si>
  <si>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</si>
  <si>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</si>
  <si>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</si>
  <si>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</si>
  <si>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</si>
  <si>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</si>
  <si>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</si>
  <si>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</si>
  <si>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</si>
  <si>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</si>
  <si>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</si>
  <si>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</si>
  <si>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</si>
  <si>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</si>
  <si>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</si>
  <si>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</si>
  <si>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</si>
  <si>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</si>
  <si>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</si>
  <si>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</si>
  <si>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</si>
  <si>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</si>
  <si>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</si>
  <si>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</si>
  <si>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</si>
  <si>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</si>
  <si>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</si>
  <si>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</si>
  <si>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</si>
  <si>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</si>
  <si>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</si>
  <si>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</si>
  <si>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</si>
  <si>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</si>
  <si>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</si>
  <si>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</si>
  <si>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</si>
  <si>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</si>
  <si>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</si>
  <si>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</si>
  <si>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</si>
  <si>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</si>
  <si>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</si>
  <si>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</si>
  <si>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</si>
  <si>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</si>
  <si>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</si>
  <si>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</si>
  <si>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</si>
  <si>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</si>
  <si>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</si>
  <si>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</si>
  <si>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</si>
  <si>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</si>
  <si>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</si>
  <si>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</si>
  <si>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</si>
  <si>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</si>
  <si>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</si>
  <si>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</si>
  <si>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</si>
  <si>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</si>
  <si>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</si>
  <si>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</si>
  <si>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</si>
  <si>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</si>
  <si>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</si>
  <si>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</si>
  <si>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</si>
  <si>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</si>
  <si>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</si>
  <si>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</si>
  <si>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</si>
  <si>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</si>
  <si>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</si>
  <si>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</si>
  <si>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</si>
  <si>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</si>
  <si>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</si>
  <si>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</si>
  <si>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</si>
  <si>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</si>
  <si>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</si>
  <si>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</si>
  <si>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</si>
  <si>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</si>
  <si>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</si>
  <si>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</si>
  <si>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</si>
  <si>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</si>
  <si>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</si>
  <si>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</si>
  <si>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</si>
  <si>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</si>
  <si>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</si>
  <si>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</si>
  <si>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</si>
  <si>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</si>
  <si>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</si>
  <si>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</si>
  <si>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</si>
  <si>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</si>
  <si>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</si>
  <si>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</si>
  <si>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</si>
  <si>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</si>
  <si>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</si>
  <si>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</si>
  <si>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</si>
  <si>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</si>
  <si>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</si>
  <si>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</si>
  <si>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</si>
  <si>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</si>
  <si>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</si>
  <si>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</si>
  <si>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</si>
  <si>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</si>
  <si>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</si>
  <si>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</si>
  <si>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</si>
  <si>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</si>
  <si>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</si>
  <si>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</si>
  <si>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</si>
  <si>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</si>
  <si>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</si>
  <si>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</si>
  <si>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</si>
  <si>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</si>
  <si>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</si>
  <si>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</si>
  <si>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</si>
  <si>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</si>
  <si>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</si>
  <si>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</si>
  <si>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</si>
  <si>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</si>
  <si>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</si>
  <si>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</si>
  <si>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</si>
  <si>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</si>
  <si>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</si>
  <si>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</si>
  <si>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</si>
  <si>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</si>
  <si>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</si>
  <si>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</si>
  <si>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</si>
  <si>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</si>
  <si>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</si>
  <si>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</si>
  <si>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</si>
  <si>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</si>
  <si>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</si>
  <si>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</si>
  <si>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</si>
  <si>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</si>
  <si>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</si>
  <si>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</si>
  <si>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</si>
  <si>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</si>
  <si>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</si>
  <si>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</si>
  <si>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</si>
  <si>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</si>
  <si>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</si>
  <si>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</si>
  <si>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</si>
  <si>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</si>
  <si>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</si>
  <si>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</si>
  <si>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</si>
  <si>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</si>
  <si>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</si>
  <si>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</si>
  <si>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</si>
  <si>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</si>
  <si>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</si>
  <si>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</si>
  <si>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</si>
  <si>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</si>
  <si>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</si>
  <si>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</si>
  <si>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</si>
  <si>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</si>
  <si>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</si>
  <si>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</si>
  <si>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</si>
  <si>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</si>
  <si>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</si>
  <si>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</si>
  <si>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</si>
  <si>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</si>
  <si>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</si>
  <si>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</si>
  <si>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</si>
  <si>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</si>
  <si>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</si>
  <si>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</si>
  <si>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</si>
  <si>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</si>
  <si>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</si>
  <si>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</si>
  <si>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</si>
  <si>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</si>
  <si>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</si>
  <si>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</si>
  <si>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</si>
  <si>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</si>
  <si>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</si>
  <si>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</si>
  <si>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</si>
  <si>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</si>
  <si>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</si>
  <si>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</si>
  <si>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</si>
  <si>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</si>
  <si>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</si>
  <si>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</si>
  <si>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</si>
  <si>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</si>
  <si>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</si>
  <si>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</si>
  <si>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</si>
  <si>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</si>
  <si>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</si>
  <si>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</si>
  <si>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</si>
  <si>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</si>
  <si>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</si>
  <si>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</si>
  <si>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</si>
  <si>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</si>
  <si>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</si>
  <si>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</si>
  <si>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</si>
  <si>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</si>
  <si>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</si>
  <si>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</si>
  <si>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</si>
  <si>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</si>
  <si>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</si>
  <si>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</si>
  <si>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</si>
  <si>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</si>
  <si>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</si>
  <si>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</si>
  <si>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</si>
  <si>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</si>
  <si>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</si>
  <si>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</si>
  <si>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</si>
  <si>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</si>
  <si>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</si>
  <si>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</si>
  <si>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</si>
  <si>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</si>
  <si>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</si>
  <si>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</si>
  <si>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</si>
  <si>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</si>
  <si>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</si>
  <si>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</si>
  <si>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</si>
  <si>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</si>
  <si>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</si>
  <si>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</si>
  <si>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</si>
  <si>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</si>
  <si>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</si>
  <si>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</si>
  <si>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</si>
  <si>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</si>
  <si>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</si>
  <si>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</si>
  <si>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</si>
  <si>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</si>
  <si>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</si>
  <si>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</si>
  <si>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</si>
  <si>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</si>
  <si>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</si>
  <si>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</si>
  <si>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</si>
  <si>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</si>
  <si>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</si>
  <si>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</si>
  <si>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</si>
  <si>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</si>
  <si>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</si>
  <si>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</si>
  <si>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</si>
  <si>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</si>
  <si>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</si>
  <si>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</si>
  <si>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</si>
  <si>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</si>
  <si>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</si>
  <si>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</si>
  <si>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</si>
  <si>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</si>
  <si>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</si>
  <si>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</si>
  <si>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</si>
  <si>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</si>
  <si>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</si>
  <si>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</si>
  <si>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</si>
  <si>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</si>
  <si>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</si>
  <si>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</si>
  <si>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</si>
  <si>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</si>
  <si>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</si>
  <si>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</si>
  <si>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</si>
  <si>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</si>
  <si>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</si>
  <si>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</si>
  <si>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</si>
  <si>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</si>
  <si>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</si>
  <si>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</si>
  <si>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</si>
  <si>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</si>
  <si>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</si>
  <si>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</si>
  <si>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</si>
  <si>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</si>
  <si>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</si>
  <si>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</si>
  <si>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</si>
  <si>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</si>
  <si>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</si>
  <si>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</si>
  <si>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</si>
  <si>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</si>
  <si>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</si>
  <si>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</si>
  <si>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</si>
  <si>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</si>
  <si>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</si>
  <si>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</si>
  <si>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</si>
  <si>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</si>
  <si>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</si>
  <si>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</si>
  <si>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</si>
  <si>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</si>
  <si>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</si>
  <si>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</si>
  <si>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</si>
  <si>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</si>
  <si>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</si>
  <si>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</si>
  <si>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</si>
  <si>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</si>
  <si>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</si>
  <si>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</si>
  <si>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</si>
  <si>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</si>
  <si>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</si>
  <si>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</si>
  <si>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</si>
  <si>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</si>
  <si>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</si>
  <si>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</si>
  <si>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</si>
  <si>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</si>
  <si>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</si>
  <si>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</si>
  <si>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</si>
  <si>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</si>
  <si>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</si>
  <si>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</si>
  <si>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</si>
  <si>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</si>
  <si>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</si>
  <si>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</si>
  <si>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</si>
  <si>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</si>
  <si>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</si>
  <si>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</si>
  <si>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</si>
  <si>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</si>
  <si>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</si>
  <si>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</si>
  <si>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</si>
  <si>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</si>
  <si>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</si>
  <si>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</si>
  <si>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</si>
  <si>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</si>
  <si>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</si>
  <si>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</si>
  <si>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</si>
  <si>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</si>
  <si>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</si>
  <si>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</si>
  <si>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</si>
  <si>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</si>
  <si>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</si>
  <si>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</si>
  <si>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</si>
  <si>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</si>
  <si>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</si>
  <si>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</si>
  <si>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</si>
  <si>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</si>
  <si>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</si>
  <si>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</si>
  <si>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</si>
  <si>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</si>
  <si>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</si>
  <si>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</si>
  <si>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</si>
  <si>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</si>
  <si>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</si>
  <si>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</si>
  <si>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</si>
  <si>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</si>
  <si>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</si>
  <si>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</si>
  <si>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</si>
  <si>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</si>
  <si>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</si>
  <si>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</si>
  <si>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</si>
  <si>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</si>
  <si>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</si>
  <si>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</si>
  <si>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</si>
  <si>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</si>
  <si>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</si>
  <si>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</si>
  <si>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</si>
  <si>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</si>
  <si>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</si>
  <si>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</si>
  <si>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</si>
  <si>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</si>
  <si>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</si>
  <si>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</si>
  <si>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</si>
  <si>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</si>
  <si>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</si>
  <si>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</si>
  <si>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</si>
  <si>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</si>
  <si>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</si>
  <si>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</si>
  <si>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</si>
  <si>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</si>
  <si>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</si>
  <si>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</si>
  <si>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</si>
  <si>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</si>
  <si>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</si>
  <si>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</si>
  <si>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</si>
  <si>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</si>
  <si>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</si>
  <si>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</si>
  <si>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</si>
  <si>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</si>
  <si>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</si>
  <si>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</si>
  <si>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</si>
  <si>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</si>
  <si>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</si>
  <si>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</si>
  <si>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</si>
  <si>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</si>
  <si>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</si>
  <si>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</si>
  <si>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</si>
  <si>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</si>
  <si>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</si>
  <si>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</si>
  <si>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</si>
  <si>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</si>
  <si>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</si>
  <si>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</si>
  <si>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</si>
  <si>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</si>
  <si>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</si>
  <si>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</si>
  <si>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</si>
  <si>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</si>
  <si>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</si>
  <si>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</si>
  <si>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</si>
  <si>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</si>
  <si>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</si>
  <si>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</si>
  <si>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</si>
  <si>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</si>
  <si>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</si>
  <si>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</si>
  <si>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</si>
  <si>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</si>
  <si>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</si>
  <si>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</si>
  <si>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</si>
  <si>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</si>
  <si>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</si>
  <si>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</si>
  <si>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</si>
  <si>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</si>
  <si>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</si>
  <si>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</si>
  <si>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</si>
  <si>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</si>
  <si>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</si>
  <si>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</si>
  <si>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</si>
  <si>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</si>
  <si>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</si>
  <si>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</si>
  <si>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</si>
  <si>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</si>
  <si>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</si>
  <si>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</si>
  <si>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</si>
  <si>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</si>
  <si>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</si>
  <si>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</si>
  <si>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</si>
  <si>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</si>
  <si>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</si>
  <si>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</si>
  <si>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</si>
  <si>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</si>
  <si>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</si>
  <si>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</si>
  <si>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</si>
  <si>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</si>
  <si>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</si>
  <si>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</si>
  <si>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</si>
  <si>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</si>
  <si>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</si>
  <si>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</si>
  <si>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</si>
  <si>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</si>
  <si>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</si>
  <si>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</si>
  <si>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</si>
  <si>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</si>
  <si>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</si>
  <si>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</si>
  <si>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</si>
  <si>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</si>
  <si>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</si>
  <si>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</si>
  <si>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</si>
  <si>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</si>
  <si>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</si>
  <si>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</si>
  <si>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</si>
  <si>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</si>
  <si>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</si>
  <si>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</si>
  <si>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</si>
  <si>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</si>
  <si>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</si>
  <si>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</si>
  <si>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</si>
  <si>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</si>
  <si>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</si>
  <si>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</si>
  <si>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</si>
  <si>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</si>
  <si>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</si>
  <si>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</si>
  <si>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</si>
  <si>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</si>
  <si>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</si>
  <si>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</si>
  <si>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</si>
  <si>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</si>
  <si>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</si>
  <si>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</si>
  <si>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</si>
  <si>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</si>
  <si>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</si>
  <si>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</si>
  <si>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</si>
  <si>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</si>
  <si>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</si>
  <si>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</si>
  <si>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</si>
  <si>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</si>
  <si>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</si>
  <si>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</si>
  <si>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</si>
  <si>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</si>
  <si>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</si>
  <si>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</si>
  <si>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</si>
  <si>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</si>
  <si>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</si>
  <si>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</si>
  <si>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</si>
  <si>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</si>
  <si>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</si>
  <si>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</si>
  <si>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</si>
  <si>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</si>
  <si>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</si>
  <si>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</si>
  <si>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</si>
  <si>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</si>
  <si>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</si>
  <si>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</si>
  <si>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</si>
  <si>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</si>
  <si>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</si>
  <si>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</si>
  <si>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</si>
  <si>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</si>
  <si>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</si>
  <si>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</si>
  <si>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</si>
  <si>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</si>
  <si>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</si>
  <si>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</si>
  <si>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</si>
  <si>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</si>
  <si>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</si>
  <si>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</si>
  <si>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</si>
  <si>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</si>
  <si>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</si>
  <si>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</si>
  <si>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</si>
  <si>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</si>
  <si>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</si>
  <si>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</si>
  <si>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</si>
  <si>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</si>
  <si>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</si>
  <si>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</si>
  <si>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</si>
  <si>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</si>
  <si>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</si>
  <si>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</si>
  <si>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</si>
  <si>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</si>
  <si>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</si>
  <si>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</si>
  <si>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</si>
  <si>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</si>
  <si>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</si>
  <si>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</si>
  <si>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</si>
  <si>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</si>
  <si>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</si>
  <si>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</si>
  <si>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</si>
  <si>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</si>
  <si>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</si>
  <si>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</si>
  <si>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</si>
  <si>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</si>
  <si>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</si>
  <si>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</si>
  <si>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</si>
  <si>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</si>
  <si>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</si>
  <si>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</si>
  <si>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</si>
  <si>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</si>
  <si>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</si>
  <si>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</si>
  <si>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</si>
  <si>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</si>
  <si>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</si>
  <si>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</si>
  <si>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</si>
  <si>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</si>
  <si>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</si>
  <si>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</si>
  <si>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</si>
  <si>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</si>
  <si>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</si>
  <si>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</si>
  <si>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</si>
  <si>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</si>
  <si>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</si>
  <si>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</si>
  <si>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</si>
  <si>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</si>
  <si>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</si>
  <si>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</si>
  <si>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</si>
  <si>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</si>
  <si>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</si>
  <si>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</si>
  <si>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</si>
  <si>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</si>
  <si>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</si>
  <si>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</si>
  <si>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</si>
  <si>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</si>
  <si>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</si>
  <si>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</si>
  <si>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</si>
  <si>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</si>
  <si>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</si>
  <si>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</si>
  <si>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</si>
  <si>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</si>
  <si>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</si>
  <si>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</si>
  <si>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</si>
  <si>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</si>
  <si>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</si>
  <si>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</si>
  <si>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</si>
  <si>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</si>
  <si>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</si>
  <si>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</si>
  <si>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</si>
  <si>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</si>
  <si>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</si>
  <si>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</si>
  <si>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</si>
  <si>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</si>
  <si>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</si>
  <si>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</si>
  <si>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</si>
  <si>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</si>
  <si>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</si>
  <si>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</si>
  <si>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</si>
  <si>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</si>
  <si>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</si>
  <si>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</si>
  <si>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</si>
  <si>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</si>
  <si>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</si>
  <si>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</si>
  <si>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</si>
  <si>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</si>
  <si>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</si>
  <si>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</si>
  <si>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</si>
  <si>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</si>
  <si>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</si>
  <si>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</si>
  <si>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</si>
  <si>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</si>
  <si>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</si>
  <si>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</si>
  <si>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</si>
  <si>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</si>
  <si>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</si>
  <si>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</si>
  <si>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</si>
  <si>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</si>
  <si>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</si>
  <si>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</si>
  <si>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</si>
  <si>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</si>
  <si>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</si>
  <si>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</si>
  <si>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</si>
  <si>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</si>
  <si>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</si>
  <si>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</si>
  <si>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</si>
  <si>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</si>
  <si>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</si>
  <si>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</si>
  <si>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</si>
  <si>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</si>
  <si>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</si>
  <si>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</si>
  <si>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</si>
  <si>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</si>
  <si>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</si>
  <si>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</si>
  <si>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</si>
  <si>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</si>
  <si>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</si>
  <si>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</si>
  <si>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</si>
  <si>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</si>
  <si>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</si>
  <si>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</si>
  <si>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</si>
  <si>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</si>
  <si>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</si>
  <si>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</si>
  <si>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</si>
  <si>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</si>
  <si>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</si>
  <si>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</si>
  <si>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</si>
  <si>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</si>
  <si>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</si>
  <si>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</si>
  <si>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</si>
  <si>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</si>
  <si>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</si>
  <si>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</si>
  <si>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</si>
  <si>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</si>
  <si>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</si>
  <si>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</si>
  <si>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</si>
  <si>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</si>
  <si>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</si>
  <si>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</si>
  <si>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</si>
  <si>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</si>
  <si>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</si>
  <si>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</si>
  <si>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</si>
  <si>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</si>
  <si>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</si>
  <si>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</si>
  <si>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</si>
  <si>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</si>
  <si>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</si>
  <si>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</si>
  <si>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</si>
  <si>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</si>
  <si>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</si>
  <si>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</si>
  <si>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</si>
  <si>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</si>
  <si>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</si>
  <si>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</si>
  <si>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</si>
  <si>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</si>
  <si>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</si>
  <si>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</si>
  <si>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</si>
  <si>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</si>
  <si>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</si>
  <si>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</si>
  <si>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</si>
  <si>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</si>
  <si>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</si>
  <si>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</si>
  <si>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</si>
  <si>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</si>
  <si>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</si>
  <si>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</si>
  <si>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</si>
  <si>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</si>
  <si>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</si>
  <si>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</si>
  <si>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</si>
  <si>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</si>
  <si>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</si>
  <si>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</si>
  <si>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</si>
  <si>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</si>
  <si>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</si>
  <si>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</si>
  <si>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</si>
  <si>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</si>
  <si>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</si>
  <si>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</si>
  <si>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</si>
  <si>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</si>
  <si>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</si>
  <si>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</si>
  <si>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</si>
  <si>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</si>
  <si>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</si>
  <si>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</si>
  <si>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</si>
  <si>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</si>
  <si>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</si>
  <si>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</si>
  <si>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</si>
  <si>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</si>
  <si>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</si>
  <si>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</si>
  <si>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</si>
  <si>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</si>
  <si>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</si>
  <si>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</si>
  <si>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</si>
  <si>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</si>
  <si>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</si>
  <si>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</si>
  <si>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</si>
  <si>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</si>
  <si>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</si>
  <si>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</si>
  <si>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</si>
  <si>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</si>
  <si>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</si>
  <si>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</si>
  <si>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</si>
  <si>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</si>
  <si>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</si>
  <si>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</si>
  <si>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</si>
  <si>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</si>
  <si>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</si>
  <si>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</si>
  <si>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</si>
  <si>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</si>
  <si>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</si>
  <si>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</si>
  <si>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</si>
  <si>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</si>
  <si>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</si>
  <si>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</si>
  <si>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</si>
  <si>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</si>
  <si>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</si>
  <si>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</si>
  <si>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</si>
  <si>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</si>
  <si>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</si>
  <si>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</si>
  <si>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</si>
  <si>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</si>
  <si>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</si>
  <si>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</si>
  <si>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</si>
  <si>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</si>
  <si>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</si>
  <si>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</si>
  <si>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</si>
  <si>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</si>
  <si>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</si>
  <si>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</si>
  <si>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</si>
  <si>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</si>
  <si>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</si>
  <si>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</si>
  <si>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</si>
  <si>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</si>
  <si>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</si>
  <si>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</si>
  <si>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</si>
  <si>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</si>
  <si>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</si>
  <si>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</si>
  <si>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</si>
  <si>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</si>
  <si>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</si>
  <si>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</si>
  <si>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</si>
  <si>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</si>
  <si>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</si>
  <si>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</si>
  <si>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</si>
  <si>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</si>
  <si>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</si>
  <si>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</si>
  <si>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</si>
  <si>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</si>
  <si>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</si>
  <si>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</si>
  <si>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</si>
  <si>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</si>
  <si>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</si>
  <si>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</si>
  <si>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</si>
  <si>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</si>
  <si>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</si>
  <si>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</si>
  <si>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</si>
  <si>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</si>
  <si>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</si>
  <si>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</si>
  <si>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</si>
  <si>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</si>
  <si>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</si>
  <si>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</si>
  <si>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</si>
  <si>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</si>
  <si>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</si>
  <si>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</si>
  <si>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</si>
  <si>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</si>
  <si>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</si>
  <si>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</si>
  <si>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</si>
  <si>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</si>
  <si>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</si>
  <si>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</si>
  <si>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</si>
  <si>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</si>
  <si>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</si>
  <si>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</si>
  <si>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</si>
  <si>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</si>
  <si>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</si>
  <si>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</si>
  <si>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</si>
  <si>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</si>
  <si>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</si>
  <si>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</si>
  <si>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</si>
  <si>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</si>
  <si>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</si>
  <si>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</si>
  <si>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</si>
  <si>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</si>
  <si>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</si>
  <si>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</si>
  <si>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</si>
  <si>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</si>
  <si>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</si>
  <si>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</si>
  <si>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</si>
  <si>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</si>
  <si>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</si>
  <si>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</si>
  <si>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</si>
  <si>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</si>
  <si>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</si>
  <si>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</si>
  <si>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</si>
  <si>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</si>
  <si>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</si>
  <si>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</si>
  <si>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</si>
  <si>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</si>
  <si>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</si>
  <si>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</si>
  <si>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</si>
  <si>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</si>
  <si>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</si>
  <si>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</si>
  <si>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</si>
  <si>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</si>
  <si>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</si>
  <si>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</si>
  <si>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</si>
  <si>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</si>
  <si>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</si>
  <si>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</si>
  <si>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</si>
  <si>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</si>
  <si>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</si>
  <si>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</si>
  <si>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</si>
  <si>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</si>
  <si>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</si>
  <si>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</si>
  <si>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</si>
  <si>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</si>
  <si>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</si>
  <si>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</si>
  <si>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</si>
  <si>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</si>
  <si>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</si>
  <si>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</si>
  <si>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</si>
  <si>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</si>
  <si>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</si>
  <si>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</si>
  <si>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</si>
  <si>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</si>
  <si>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</si>
  <si>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</si>
  <si>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</si>
  <si>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</si>
  <si>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</si>
  <si>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</si>
  <si>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</si>
  <si>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</si>
  <si>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</si>
  <si>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</si>
  <si>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</si>
  <si>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</si>
  <si>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</si>
  <si>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</si>
  <si>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</si>
  <si>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</si>
  <si>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</si>
  <si>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</si>
  <si>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</si>
  <si>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</si>
  <si>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</si>
  <si>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</si>
  <si>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</si>
  <si>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</si>
  <si>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</si>
  <si>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</si>
  <si>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</si>
  <si>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</si>
  <si>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</si>
  <si>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</si>
  <si>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</si>
  <si>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</si>
  <si>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</si>
  <si>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</si>
  <si>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</si>
  <si>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</si>
  <si>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</si>
  <si>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</si>
  <si>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</si>
  <si>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</si>
  <si>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</si>
  <si>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</si>
  <si>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</si>
  <si>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</si>
  <si>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</si>
  <si>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</si>
  <si>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</si>
  <si>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</si>
  <si>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</si>
  <si>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</si>
  <si>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</si>
  <si>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</si>
  <si>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</si>
  <si>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</si>
  <si>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</si>
  <si>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</si>
  <si>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</si>
  <si>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</si>
  <si>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</si>
  <si>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</si>
  <si>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</si>
  <si>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</si>
  <si>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</si>
  <si>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</si>
  <si>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</si>
  <si>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</si>
  <si>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</si>
  <si>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</si>
  <si>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</si>
  <si>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</si>
  <si>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</si>
  <si>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</si>
  <si>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</si>
  <si>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</si>
  <si>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</si>
  <si>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</si>
  <si>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</si>
  <si>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</si>
  <si>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</si>
  <si>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</si>
  <si>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</si>
  <si>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</si>
  <si>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</si>
  <si>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</si>
  <si>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</si>
  <si>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</si>
  <si>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</si>
  <si>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</si>
  <si>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</si>
  <si>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</si>
  <si>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</si>
  <si>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</si>
  <si>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</si>
  <si>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</si>
  <si>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</si>
  <si>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</si>
  <si>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</si>
  <si>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</si>
  <si>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</si>
  <si>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</si>
  <si>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</si>
  <si>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</si>
  <si>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</si>
  <si>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</si>
  <si>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</si>
  <si>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</si>
  <si>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</si>
  <si>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</si>
  <si>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</si>
  <si>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</si>
  <si>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</si>
  <si>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</si>
  <si>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</si>
  <si>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</si>
  <si>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</si>
  <si>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</si>
  <si>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</si>
  <si>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</si>
  <si>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</si>
  <si>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</si>
  <si>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</si>
  <si>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</si>
  <si>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</si>
  <si>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</si>
  <si>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</si>
  <si>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</si>
  <si>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</si>
  <si>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</si>
  <si>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</si>
  <si>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</si>
  <si>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</si>
  <si>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</si>
  <si>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</si>
  <si>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</si>
  <si>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</si>
  <si>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</si>
  <si>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</si>
  <si>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</si>
  <si>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</si>
  <si>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</si>
  <si>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</si>
  <si>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</si>
  <si>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</si>
  <si>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</si>
  <si>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</si>
  <si>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</si>
  <si>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</si>
  <si>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</si>
  <si>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</si>
  <si>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</si>
  <si>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</si>
  <si>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</si>
  <si>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</si>
  <si>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</si>
  <si>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</si>
  <si>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</si>
  <si>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</si>
  <si>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</si>
  <si>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</si>
  <si>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</si>
  <si>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</si>
  <si>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</si>
  <si>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</si>
  <si>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</si>
  <si>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</si>
  <si>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</si>
  <si>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</si>
  <si>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</si>
  <si>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</si>
  <si>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</si>
  <si>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</si>
  <si>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</si>
  <si>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</si>
  <si>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</si>
  <si>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</si>
  <si>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</si>
  <si>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</si>
  <si>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</si>
  <si>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</si>
  <si>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</si>
  <si>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</si>
  <si>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</si>
  <si>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</si>
  <si>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</si>
  <si>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</si>
  <si>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</si>
  <si>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</si>
  <si>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</si>
  <si>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</si>
  <si>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</si>
  <si>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</si>
  <si>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</si>
  <si>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</si>
  <si>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</si>
  <si>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</si>
  <si>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</si>
  <si>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</si>
  <si>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</si>
  <si>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</si>
  <si>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</si>
  <si>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</si>
  <si>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</si>
  <si>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</si>
  <si>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</si>
  <si>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</si>
  <si>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</si>
  <si>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</si>
  <si>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</si>
  <si>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</si>
  <si>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</si>
  <si>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</si>
  <si>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</si>
  <si>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</si>
  <si>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</si>
  <si>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</si>
  <si>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</si>
  <si>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</si>
  <si>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</si>
  <si>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</si>
  <si>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</si>
  <si>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</si>
  <si>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</si>
  <si>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</si>
  <si>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</si>
  <si>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</si>
  <si>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</si>
  <si>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</si>
  <si>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</si>
  <si>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</si>
  <si>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</si>
  <si>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</si>
  <si>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</si>
  <si>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</si>
  <si>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</si>
  <si>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</si>
  <si>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</si>
  <si>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</si>
  <si>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</si>
  <si>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</si>
  <si>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</si>
  <si>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</si>
  <si>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</si>
  <si>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</si>
  <si>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</si>
  <si>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</si>
  <si>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</si>
  <si>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</si>
  <si>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</si>
  <si>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</si>
  <si>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</si>
  <si>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</si>
  <si>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</si>
  <si>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</si>
  <si>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</si>
  <si>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</si>
  <si>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</si>
  <si>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</si>
  <si>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</si>
  <si>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</si>
  <si>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</si>
  <si>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</si>
  <si>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</si>
  <si>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</si>
  <si>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</si>
  <si>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</si>
  <si>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</si>
  <si>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</si>
  <si>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</si>
  <si>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</si>
  <si>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</si>
  <si>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</si>
  <si>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</si>
  <si>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</si>
  <si>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</si>
  <si>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</si>
  <si>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</si>
  <si>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</si>
  <si>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</si>
  <si>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</si>
  <si>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</si>
  <si>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</si>
  <si>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</si>
  <si>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</si>
  <si>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</si>
  <si>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</si>
  <si>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</si>
  <si>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</si>
  <si>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</si>
  <si>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</si>
  <si>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</si>
  <si>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</si>
  <si>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</si>
  <si>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</si>
  <si>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</si>
  <si>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</si>
  <si>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</si>
  <si>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</si>
  <si>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</si>
  <si>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</si>
  <si>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</si>
  <si>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</si>
  <si>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</si>
  <si>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</si>
  <si>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</si>
  <si>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</si>
  <si>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</si>
  <si>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</si>
  <si>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</si>
  <si>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</si>
  <si>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</si>
  <si>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</si>
  <si>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</si>
  <si>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</si>
  <si>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</si>
  <si>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</si>
  <si>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</si>
  <si>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</si>
  <si>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</si>
  <si>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</si>
  <si>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</si>
  <si>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</si>
  <si>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</si>
  <si>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</si>
  <si>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</si>
  <si>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</si>
  <si>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</si>
  <si>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</si>
  <si>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</si>
  <si>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</si>
  <si>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</si>
  <si>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</si>
  <si>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</si>
  <si>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</si>
  <si>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</si>
  <si>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</si>
  <si>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</si>
  <si>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</si>
  <si>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</si>
  <si>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</si>
  <si>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</si>
  <si>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</si>
  <si>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</si>
  <si>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</si>
  <si>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</si>
  <si>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</si>
  <si>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</si>
  <si>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</si>
  <si>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</si>
  <si>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</si>
  <si>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</si>
  <si>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</si>
  <si>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</si>
  <si>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</si>
  <si>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</si>
  <si>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</si>
  <si>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</si>
  <si>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</si>
  <si>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</si>
  <si>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</si>
  <si>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</si>
  <si>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</si>
  <si>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</si>
  <si>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</si>
  <si>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</si>
  <si>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</si>
  <si>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</si>
  <si>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</si>
  <si>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</si>
  <si>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</si>
  <si>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</si>
  <si>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</si>
  <si>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</si>
  <si>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</si>
  <si>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</si>
  <si>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</si>
  <si>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</si>
  <si>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</si>
  <si>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</si>
  <si>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</si>
  <si>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</si>
  <si>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</si>
  <si>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</si>
  <si>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</si>
  <si>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</si>
  <si>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</si>
  <si>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</si>
  <si>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</si>
  <si>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</si>
  <si>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</si>
  <si>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</si>
  <si>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</si>
  <si>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</si>
  <si>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</si>
  <si>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</si>
  <si>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</si>
  <si>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</si>
  <si>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</si>
  <si>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</si>
  <si>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</si>
  <si>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</si>
  <si>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</si>
  <si>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</si>
  <si>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</si>
  <si>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</si>
  <si>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</si>
  <si>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</si>
  <si>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</si>
  <si>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</si>
  <si>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</si>
  <si>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</si>
  <si>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</si>
  <si>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</si>
  <si>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</si>
  <si>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</si>
  <si>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</si>
  <si>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</si>
  <si>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</si>
  <si>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</si>
  <si>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</si>
  <si>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</si>
  <si>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</si>
  <si>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</si>
  <si>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</si>
  <si>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</si>
  <si>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</si>
  <si>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</si>
  <si>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</si>
  <si>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</si>
  <si>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</si>
  <si>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</si>
  <si>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</si>
  <si>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</si>
  <si>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</si>
  <si>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</si>
  <si>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</si>
  <si>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</si>
  <si>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</si>
  <si>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</si>
  <si>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</si>
  <si>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</si>
  <si>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</si>
  <si>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</si>
  <si>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</si>
  <si>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</si>
  <si>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</si>
  <si>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</si>
  <si>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</si>
  <si>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</si>
  <si>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</si>
  <si>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</si>
  <si>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</si>
  <si>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</si>
  <si>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</si>
  <si>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</si>
  <si>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</si>
  <si>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</si>
  <si>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</si>
  <si>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</si>
  <si>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</si>
  <si>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</si>
  <si>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</si>
  <si>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</si>
  <si>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</si>
  <si>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</si>
  <si>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</si>
  <si>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</si>
  <si>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</si>
  <si>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</si>
  <si>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</si>
  <si>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</si>
  <si>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</si>
  <si>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</si>
  <si>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</si>
  <si>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</si>
  <si>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</si>
  <si>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</si>
  <si>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</si>
  <si>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</si>
  <si>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</si>
  <si>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</si>
  <si>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</si>
  <si>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</si>
  <si>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</si>
  <si>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</si>
  <si>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</si>
  <si>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</si>
  <si>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</si>
  <si>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</si>
  <si>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</si>
  <si>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</si>
  <si>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</si>
  <si>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</si>
  <si>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</si>
  <si>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</si>
  <si>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</si>
  <si>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</si>
  <si>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</si>
  <si>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</si>
  <si>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</si>
  <si>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</si>
  <si>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</si>
  <si>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</si>
  <si>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</si>
  <si>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</si>
  <si>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</si>
  <si>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</si>
  <si>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</si>
  <si>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</si>
  <si>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</si>
  <si>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</si>
  <si>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</si>
  <si>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</si>
  <si>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</si>
  <si>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</si>
  <si>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</si>
  <si>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</si>
  <si>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</si>
  <si>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</si>
  <si>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</si>
  <si>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</si>
  <si>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</si>
  <si>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</si>
  <si>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</si>
  <si>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</si>
  <si>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</si>
  <si>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</si>
  <si>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</si>
  <si>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</si>
  <si>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</si>
  <si>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</si>
  <si>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</si>
  <si>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</si>
  <si>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</si>
  <si>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</si>
  <si>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</si>
  <si>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</si>
  <si>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</si>
  <si>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</si>
  <si>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</si>
  <si>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</si>
  <si>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</si>
  <si>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</si>
  <si>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</si>
  <si>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</si>
  <si>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</si>
  <si>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</si>
  <si>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</si>
  <si>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</si>
  <si>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</si>
  <si>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</si>
  <si>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</si>
  <si>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</si>
  <si>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</si>
  <si>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</si>
  <si>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</si>
  <si>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</si>
  <si>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</si>
  <si>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</si>
  <si>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</si>
  <si>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</si>
  <si>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</si>
  <si>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</si>
  <si>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</si>
  <si>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</si>
  <si>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</si>
  <si>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</si>
  <si>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</si>
  <si>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</si>
  <si>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</si>
  <si>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</si>
  <si>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</si>
  <si>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</si>
  <si>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</si>
  <si>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</si>
  <si>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</si>
  <si>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</si>
  <si>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</si>
  <si>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</si>
  <si>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</si>
  <si>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</si>
  <si>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</si>
  <si>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</si>
  <si>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</si>
  <si>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</si>
  <si>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</si>
  <si>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</si>
  <si>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</si>
  <si>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</si>
  <si>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</si>
  <si>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</si>
  <si>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</si>
  <si>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</si>
  <si>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</si>
  <si>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</si>
  <si>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</si>
  <si>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</si>
  <si>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</si>
  <si>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</si>
  <si>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</si>
  <si>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</si>
  <si>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</si>
  <si>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</si>
  <si>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</si>
  <si>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</si>
  <si>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</si>
  <si>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</si>
  <si>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</si>
  <si>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</si>
  <si>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</si>
  <si>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</si>
  <si>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</si>
  <si>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</si>
  <si>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</si>
  <si>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</si>
  <si>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</si>
  <si>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</si>
  <si>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</si>
  <si>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</si>
  <si>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</si>
  <si>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</si>
  <si>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</si>
  <si>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</si>
  <si>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</si>
  <si>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</si>
  <si>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</si>
  <si>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</si>
  <si>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</si>
  <si>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</si>
  <si>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</si>
  <si>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</si>
  <si>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</si>
  <si>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</si>
  <si>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</si>
  <si>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</si>
  <si>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</si>
  <si>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</si>
  <si>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</si>
  <si>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</si>
  <si>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</si>
  <si>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</si>
  <si>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</si>
  <si>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</si>
  <si>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</si>
  <si>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</si>
  <si>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</si>
  <si>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</si>
  <si>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</si>
  <si>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</si>
  <si>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</si>
  <si>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</si>
  <si>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</si>
  <si>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</si>
  <si>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</si>
  <si>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</si>
  <si>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</si>
  <si>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</si>
  <si>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</si>
  <si>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</si>
  <si>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</si>
  <si>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</si>
  <si>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</si>
  <si>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</si>
  <si>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</si>
  <si>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</si>
  <si>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</si>
  <si>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</si>
  <si>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</si>
  <si>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</si>
  <si>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</si>
  <si>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</si>
  <si>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</si>
  <si>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</si>
  <si>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</si>
  <si>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</si>
  <si>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</si>
  <si>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</si>
  <si>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</si>
  <si>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</si>
  <si>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</si>
  <si>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</si>
  <si>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</si>
  <si>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</si>
  <si>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</si>
  <si>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</si>
  <si>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</si>
  <si>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</si>
  <si>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</si>
  <si>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</si>
  <si>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</si>
  <si>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</si>
  <si>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</si>
  <si>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</si>
  <si>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</si>
  <si>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</si>
  <si>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</si>
  <si>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</si>
  <si>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</si>
  <si>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</si>
  <si>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</si>
  <si>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</si>
  <si>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</si>
  <si>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</si>
  <si>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</si>
  <si>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</si>
  <si>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</si>
  <si>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</si>
  <si>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</si>
  <si>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</si>
  <si>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</si>
  <si>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</si>
  <si>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</si>
  <si>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</si>
  <si>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</si>
  <si>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</si>
  <si>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</si>
  <si>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</si>
  <si>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</si>
  <si>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</si>
  <si>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</si>
  <si>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</si>
  <si>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</si>
  <si>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</si>
  <si>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</si>
  <si>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</si>
  <si>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</si>
  <si>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</si>
  <si>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</si>
  <si>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</si>
  <si>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</si>
  <si>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</si>
  <si>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</si>
  <si>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</si>
  <si>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</si>
  <si>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</si>
  <si>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</si>
  <si>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</si>
  <si>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</si>
  <si>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</si>
  <si>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</si>
  <si>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</si>
  <si>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</si>
  <si>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</si>
  <si>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</si>
  <si>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</si>
  <si>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</si>
  <si>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</si>
  <si>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</si>
  <si>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</si>
  <si>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</si>
  <si>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</si>
  <si>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</si>
  <si>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</si>
  <si>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</si>
  <si>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</si>
  <si>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</si>
  <si>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</si>
  <si>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</si>
  <si>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</si>
  <si>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</si>
  <si>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</si>
  <si>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</si>
  <si>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</si>
  <si>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</si>
  <si>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</si>
  <si>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</si>
  <si>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</si>
  <si>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</si>
  <si>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</si>
  <si>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</si>
  <si>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</si>
  <si>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</si>
  <si>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</si>
  <si>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</si>
  <si>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</si>
  <si>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</si>
  <si>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</si>
  <si>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</si>
  <si>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</si>
  <si>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</si>
  <si>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</si>
  <si>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</si>
  <si>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</si>
  <si>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</si>
  <si>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</si>
  <si>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</si>
  <si>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</si>
  <si>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</si>
  <si>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</si>
  <si>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</si>
  <si>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</si>
  <si>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</si>
  <si>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</si>
  <si>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</si>
  <si>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</si>
  <si>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</si>
  <si>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</si>
  <si>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</si>
  <si>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</si>
  <si>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</si>
  <si>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</si>
  <si>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</si>
  <si>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</si>
  <si>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</si>
  <si>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</si>
  <si>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</si>
  <si>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</si>
  <si>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</si>
  <si>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</si>
  <si>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</si>
  <si>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</si>
  <si>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</si>
  <si>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</si>
  <si>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</si>
  <si>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</si>
  <si>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</si>
  <si>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</si>
  <si>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</si>
  <si>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</si>
  <si>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</si>
  <si>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</si>
  <si>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</si>
  <si>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</si>
  <si>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</si>
  <si>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</si>
  <si>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</si>
  <si>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</si>
  <si>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</si>
  <si>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</si>
  <si>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</si>
  <si>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</si>
  <si>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</si>
  <si>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</si>
  <si>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</si>
  <si>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</si>
  <si>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</si>
  <si>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</si>
  <si>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</si>
  <si>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</si>
  <si>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</si>
  <si>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</si>
  <si>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</si>
  <si>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</si>
  <si>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</si>
  <si>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</si>
  <si>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</si>
  <si>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</si>
  <si>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</si>
  <si>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</si>
  <si>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</si>
  <si>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</si>
  <si>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</si>
  <si>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</si>
  <si>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</si>
  <si>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</si>
  <si>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</si>
  <si>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</si>
  <si>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</si>
  <si>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</si>
  <si>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</si>
  <si>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</si>
  <si>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</si>
  <si>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</si>
  <si>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</si>
  <si>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</si>
  <si>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</si>
  <si>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</si>
  <si>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</si>
  <si>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</si>
  <si>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</si>
  <si>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</si>
  <si>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</si>
  <si>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</si>
  <si>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</si>
  <si>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</si>
  <si>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</si>
  <si>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</si>
  <si>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</si>
  <si>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</si>
  <si>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</si>
  <si>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</si>
  <si>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</si>
  <si>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</si>
  <si>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</si>
  <si>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</si>
  <si>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</si>
  <si>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</si>
  <si>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</si>
  <si>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</si>
  <si>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</si>
  <si>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</si>
  <si>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</si>
  <si>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</si>
  <si>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</si>
  <si>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</si>
  <si>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</si>
  <si>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</si>
  <si>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</si>
  <si>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</si>
  <si>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</si>
  <si>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</si>
  <si>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</si>
  <si>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</si>
  <si>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</si>
  <si>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</si>
  <si>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</si>
  <si>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</si>
  <si>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</si>
  <si>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</si>
  <si>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</si>
  <si>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</si>
  <si>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</si>
  <si>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</si>
  <si>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</si>
  <si>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</si>
  <si>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</si>
  <si>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</si>
  <si>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</si>
  <si>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</si>
  <si>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</si>
  <si>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</si>
  <si>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</si>
  <si>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</si>
  <si>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</si>
  <si>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</si>
  <si>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</si>
  <si>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</si>
  <si>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</si>
  <si>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</si>
  <si>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</si>
  <si>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</si>
  <si>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</si>
  <si>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</si>
  <si>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</si>
  <si>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</si>
  <si>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</si>
  <si>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</si>
  <si>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</si>
  <si>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</si>
  <si>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</si>
  <si>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</si>
  <si>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</si>
  <si>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</si>
  <si>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</si>
  <si>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</si>
  <si>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</si>
  <si>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</si>
  <si>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</si>
  <si>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</si>
  <si>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</si>
  <si>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</si>
  <si>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</si>
  <si>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</si>
  <si>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</si>
  <si>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</si>
  <si>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</si>
  <si>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</si>
  <si>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</si>
  <si>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</si>
  <si>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</si>
  <si>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</si>
  <si>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</si>
  <si>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</si>
  <si>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</si>
  <si>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</si>
  <si>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</si>
  <si>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</si>
  <si>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</si>
  <si>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</si>
  <si>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</si>
  <si>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</si>
  <si>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</si>
  <si>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</si>
  <si>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</si>
  <si>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</si>
  <si>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</si>
  <si>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</si>
  <si>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</si>
  <si>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</si>
  <si>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</si>
  <si>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</si>
  <si>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</si>
  <si>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</si>
  <si>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</si>
  <si>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</si>
  <si>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</si>
  <si>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</si>
  <si>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</si>
  <si>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</si>
  <si>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</si>
  <si>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</si>
  <si>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</si>
  <si>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</si>
  <si>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</si>
  <si>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</si>
  <si>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</si>
  <si>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</si>
  <si>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</si>
  <si>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</si>
  <si>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</si>
  <si>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</si>
  <si>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</si>
  <si>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</si>
  <si>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</si>
  <si>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</si>
  <si>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</si>
  <si>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</si>
  <si>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</si>
  <si>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</si>
  <si>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</si>
  <si>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</si>
  <si>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</si>
  <si>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</si>
  <si>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</si>
  <si>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</si>
  <si>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</si>
  <si>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</si>
  <si>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</si>
  <si>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</si>
  <si>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</si>
  <si>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</si>
  <si>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</si>
  <si>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</si>
  <si>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</si>
  <si>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</si>
  <si>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</si>
  <si>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</si>
  <si>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</si>
  <si>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</si>
  <si>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</si>
  <si>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</si>
  <si>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</si>
  <si>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</si>
  <si>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</si>
  <si>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</si>
  <si>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</si>
  <si>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</si>
  <si>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</si>
  <si>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</si>
  <si>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</si>
  <si>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</si>
  <si>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</si>
  <si>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</si>
  <si>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</si>
  <si>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</si>
  <si>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</si>
  <si>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</si>
  <si>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</si>
  <si>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</si>
  <si>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</si>
  <si>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</si>
  <si>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</si>
  <si>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</si>
  <si>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</si>
  <si>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</si>
  <si>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</si>
  <si>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</si>
  <si>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</si>
  <si>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</si>
  <si>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</si>
  <si>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</si>
  <si>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</si>
  <si>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</si>
  <si>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</si>
  <si>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</si>
  <si>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</si>
  <si>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</si>
  <si>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</si>
  <si>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</si>
  <si>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</si>
  <si>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</si>
  <si>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</si>
  <si>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</si>
  <si>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</si>
  <si>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</si>
  <si>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</si>
  <si>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</si>
  <si>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</si>
  <si>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</si>
  <si>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</si>
  <si>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</si>
  <si>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</si>
  <si>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</si>
  <si>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</si>
  <si>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</si>
  <si>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</si>
  <si>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</si>
  <si>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</si>
  <si>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</si>
  <si>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</si>
  <si>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</si>
  <si>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</si>
  <si>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</si>
  <si>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</si>
  <si>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</si>
  <si>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</si>
  <si>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</si>
  <si>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</si>
  <si>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</si>
  <si>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</si>
  <si>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</si>
  <si>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</si>
  <si>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</si>
  <si>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</si>
  <si>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</si>
  <si>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</si>
  <si>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</si>
  <si>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</si>
  <si>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</si>
  <si>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</si>
  <si>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</si>
  <si>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</si>
  <si>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</si>
  <si>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</si>
  <si>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</si>
  <si>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</si>
  <si>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</si>
  <si>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</si>
  <si>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</si>
  <si>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</si>
  <si>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</si>
  <si>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</si>
  <si>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</si>
  <si>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</si>
  <si>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</si>
  <si>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</si>
  <si>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</si>
  <si>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</si>
  <si>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</si>
  <si>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</si>
  <si>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</si>
  <si>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</si>
  <si>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</si>
  <si>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</si>
  <si>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</si>
  <si>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</si>
  <si>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</si>
  <si>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</si>
  <si>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</si>
  <si>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</si>
  <si>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</si>
  <si>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</si>
  <si>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</si>
  <si>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</si>
  <si>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</si>
  <si>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</si>
  <si>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</si>
  <si>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</si>
  <si>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</si>
  <si>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</si>
  <si>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</si>
  <si>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</si>
  <si>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</si>
  <si>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</si>
  <si>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</si>
  <si>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</si>
  <si>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</si>
  <si>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</si>
  <si>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</si>
  <si>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</si>
  <si>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</si>
  <si>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</si>
  <si>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</si>
  <si>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</si>
  <si>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</si>
  <si>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</si>
  <si>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</si>
  <si>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</si>
  <si>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</si>
  <si>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</si>
  <si>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</si>
  <si>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</si>
  <si>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</si>
  <si>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</si>
  <si>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</si>
  <si>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</si>
  <si>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</si>
  <si>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</si>
  <si>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</si>
  <si>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</si>
  <si>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</si>
  <si>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</si>
  <si>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</si>
  <si>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</si>
  <si>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</si>
  <si>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</si>
  <si>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</si>
  <si>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</si>
  <si>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</si>
  <si>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</si>
  <si>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</si>
  <si>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</si>
  <si>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</si>
  <si>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</si>
  <si>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</si>
  <si>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</si>
  <si>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</si>
  <si>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</si>
  <si>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</si>
  <si>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</si>
  <si>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</si>
  <si>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</si>
  <si>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</si>
  <si>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</si>
  <si>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</si>
  <si>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</si>
  <si>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</si>
  <si>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</si>
  <si>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</si>
  <si>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</si>
  <si>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</si>
  <si>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</si>
  <si>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</si>
  <si>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</si>
  <si>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</si>
  <si>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</si>
  <si>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</si>
  <si>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</si>
  <si>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</si>
  <si>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</si>
  <si>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</si>
  <si>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</si>
  <si>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</si>
  <si>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</si>
  <si>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</si>
  <si>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</si>
  <si>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</si>
  <si>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</si>
  <si>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</si>
  <si>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</si>
  <si>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</si>
  <si>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</si>
  <si>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</si>
  <si>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</si>
  <si>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</si>
  <si>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</si>
  <si>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</si>
  <si>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</si>
  <si>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</si>
  <si>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</si>
  <si>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</si>
  <si>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</si>
  <si>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</si>
  <si>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</si>
  <si>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</si>
  <si>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</si>
  <si>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</si>
  <si>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</si>
  <si>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</si>
  <si>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</si>
  <si>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</si>
  <si>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</si>
  <si>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</si>
  <si>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</si>
  <si>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</si>
  <si>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</si>
  <si>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</si>
  <si>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</si>
  <si>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</si>
  <si>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</si>
  <si>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</si>
  <si>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</si>
  <si>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</si>
  <si>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</si>
  <si>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</si>
  <si>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</si>
  <si>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</si>
  <si>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</si>
  <si>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</si>
  <si>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</si>
  <si>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</si>
  <si>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</si>
  <si>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</si>
  <si>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</si>
  <si>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</si>
  <si>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</si>
  <si>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</si>
  <si>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</si>
  <si>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</si>
  <si>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</si>
  <si>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</si>
  <si>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</si>
  <si>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</si>
  <si>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</si>
  <si>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</si>
  <si>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</si>
  <si>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</si>
  <si>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</si>
  <si>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</si>
  <si>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</si>
  <si>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</si>
  <si>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</si>
  <si>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</si>
  <si>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</si>
  <si>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</si>
  <si>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</si>
  <si>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</si>
  <si>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</si>
  <si>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</si>
  <si>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</si>
  <si>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</si>
  <si>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</si>
  <si>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</si>
  <si>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</si>
  <si>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</si>
  <si>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</si>
  <si>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</si>
  <si>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</si>
  <si>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</si>
  <si>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</si>
  <si>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</si>
  <si>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</si>
  <si>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</si>
  <si>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</si>
  <si>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</si>
  <si>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</si>
  <si>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</si>
  <si>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</si>
  <si>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</si>
  <si>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</si>
  <si>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</si>
  <si>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</si>
  <si>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</si>
  <si>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</si>
  <si>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</si>
  <si>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</si>
  <si>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</si>
  <si>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</si>
  <si>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</si>
  <si>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</si>
  <si>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</si>
  <si>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</si>
  <si>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</si>
  <si>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</si>
  <si>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</si>
  <si>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</si>
  <si>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</si>
  <si>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</si>
  <si>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</si>
  <si>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</si>
  <si>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</si>
  <si>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</si>
  <si>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</si>
  <si>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</si>
  <si>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</si>
  <si>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</si>
  <si>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</si>
  <si>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</si>
  <si>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</si>
  <si>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</si>
  <si>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</si>
  <si>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</si>
  <si>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</si>
  <si>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</si>
  <si>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</si>
  <si>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</si>
  <si>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</si>
  <si>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</si>
  <si>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</si>
  <si>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</si>
  <si>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</si>
  <si>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</si>
  <si>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</si>
  <si>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</si>
  <si>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</si>
  <si>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</si>
  <si>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</si>
  <si>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</si>
  <si>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</si>
  <si>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</si>
  <si>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</si>
  <si>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</si>
  <si>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</si>
  <si>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</si>
  <si>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</si>
  <si>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</si>
  <si>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</si>
  <si>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</si>
  <si>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</si>
  <si>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</si>
  <si>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</si>
  <si>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</si>
  <si>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</si>
  <si>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</si>
  <si>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</si>
  <si>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</si>
  <si>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</si>
  <si>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</si>
  <si>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</si>
  <si>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</si>
  <si>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</si>
  <si>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</si>
  <si>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</si>
  <si>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</si>
  <si>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</si>
  <si>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</si>
  <si>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</si>
  <si>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</si>
  <si>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</si>
  <si>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</si>
  <si>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</si>
  <si>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</si>
  <si>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</si>
  <si>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</si>
  <si>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</si>
  <si>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</si>
  <si>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</si>
  <si>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</si>
  <si>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</si>
  <si>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</si>
  <si>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</si>
  <si>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</si>
  <si>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</si>
  <si>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</si>
  <si>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</si>
  <si>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</si>
  <si>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</si>
  <si>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</si>
  <si>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</si>
  <si>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</si>
  <si>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</si>
  <si>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</si>
  <si>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</si>
  <si>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</si>
  <si>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</si>
  <si>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</si>
  <si>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</si>
  <si>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</si>
  <si>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</si>
  <si>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</si>
  <si>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</si>
  <si>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</si>
  <si>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</si>
  <si>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</si>
  <si>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</si>
  <si>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</si>
  <si>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</si>
  <si>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</si>
  <si>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</si>
  <si>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</si>
  <si>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</si>
  <si>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</si>
  <si>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</si>
  <si>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</si>
  <si>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</si>
  <si>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</si>
  <si>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</si>
  <si>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</si>
  <si>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</si>
  <si>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</si>
  <si>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</si>
  <si>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</si>
  <si>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</si>
  <si>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</si>
  <si>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</si>
  <si>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</si>
  <si>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</si>
  <si>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</si>
  <si>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</si>
  <si>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</si>
  <si>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</si>
  <si>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</si>
  <si>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</si>
  <si>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</si>
  <si>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</si>
  <si>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</si>
  <si>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</si>
  <si>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</si>
  <si>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</si>
  <si>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</si>
  <si>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</si>
  <si>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</si>
  <si>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</si>
  <si>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</si>
  <si>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</si>
  <si>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</si>
  <si>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</si>
  <si>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</si>
  <si>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</si>
  <si>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</si>
  <si>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</si>
  <si>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</si>
  <si>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</si>
  <si>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</si>
  <si>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</si>
  <si>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</si>
  <si>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</si>
  <si>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</si>
  <si>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</si>
  <si>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</si>
  <si>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</si>
  <si>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</si>
  <si>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</si>
  <si>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</si>
  <si>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</si>
  <si>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</si>
  <si>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</si>
  <si>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</si>
  <si>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</si>
  <si>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</si>
  <si>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</si>
  <si>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</si>
  <si>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</si>
  <si>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</si>
  <si>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</si>
  <si>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</si>
  <si>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</si>
  <si>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</si>
  <si>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</si>
  <si>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</si>
  <si>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</si>
  <si>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</si>
  <si>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</si>
  <si>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</si>
  <si>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</si>
  <si>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</si>
  <si>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</si>
  <si>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</si>
  <si>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</si>
  <si>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</si>
  <si>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</si>
  <si>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</si>
  <si>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</si>
  <si>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</si>
  <si>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</si>
  <si>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</si>
  <si>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</si>
  <si>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</si>
  <si>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</si>
  <si>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</si>
  <si>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</si>
  <si>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</si>
  <si>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</si>
  <si>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</si>
  <si>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</si>
  <si>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</si>
  <si>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</si>
  <si>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</si>
  <si>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</si>
  <si>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</si>
  <si>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</si>
  <si>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</si>
  <si>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</si>
  <si>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</si>
  <si>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</si>
  <si>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</si>
  <si>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</si>
  <si>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</si>
  <si>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</si>
  <si>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</si>
  <si>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</si>
  <si>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</si>
  <si>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</si>
  <si>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</si>
  <si>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</si>
  <si>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</si>
  <si>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</si>
  <si>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</si>
  <si>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</si>
  <si>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</si>
  <si>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</si>
  <si>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</si>
  <si>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</si>
  <si>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</si>
  <si>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</si>
  <si>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</si>
  <si>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</si>
  <si>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</si>
  <si>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</si>
  <si>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</si>
  <si>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</si>
  <si>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</si>
  <si>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</si>
  <si>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</si>
  <si>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</si>
  <si>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</si>
  <si>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</si>
  <si>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</si>
  <si>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</si>
  <si>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</si>
  <si>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</si>
  <si>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</si>
  <si>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</si>
  <si>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</si>
  <si>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</si>
  <si>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</si>
  <si>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</si>
  <si>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</si>
  <si>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</si>
  <si>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</si>
  <si>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</si>
  <si>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</si>
  <si>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</si>
  <si>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</si>
  <si>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</si>
  <si>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</si>
  <si>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</si>
  <si>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</si>
  <si>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</si>
  <si>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</si>
  <si>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</si>
  <si>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</si>
  <si>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</si>
  <si>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</si>
  <si>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</si>
  <si>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</si>
  <si>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</si>
  <si>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</si>
  <si>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</si>
  <si>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</si>
  <si>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</si>
  <si>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</si>
  <si>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</si>
  <si>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</si>
  <si>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</si>
  <si>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</si>
  <si>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</si>
  <si>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</si>
  <si>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</si>
  <si>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</si>
  <si>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</si>
  <si>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</si>
  <si>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</si>
  <si>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</si>
  <si>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</si>
  <si>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</si>
  <si>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</si>
  <si>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</si>
  <si>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</si>
  <si>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</si>
  <si>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</si>
  <si>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</si>
  <si>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</si>
  <si>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</si>
  <si>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</si>
  <si>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</si>
  <si>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</si>
  <si>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</si>
  <si>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</si>
  <si>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</si>
  <si>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</si>
  <si>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</si>
  <si>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</si>
  <si>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</si>
  <si>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</si>
  <si>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</si>
  <si>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</si>
  <si>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</si>
  <si>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</si>
  <si>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</si>
  <si>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</si>
  <si>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</si>
  <si>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</si>
  <si>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</si>
  <si>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</si>
  <si>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</si>
  <si>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</si>
  <si>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</si>
  <si>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</si>
  <si>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</si>
  <si>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</si>
  <si>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</si>
  <si>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</si>
  <si>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</si>
  <si>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</si>
  <si>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</si>
  <si>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</si>
  <si>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</si>
  <si>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</si>
  <si>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</si>
  <si>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</si>
  <si>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</si>
  <si>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</si>
  <si>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</si>
  <si>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</si>
  <si>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</si>
  <si>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</si>
  <si>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</si>
  <si>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</si>
  <si>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</si>
  <si>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</si>
  <si>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</si>
  <si>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</si>
  <si>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</si>
  <si>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</si>
  <si>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</si>
  <si>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</si>
  <si>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</si>
  <si>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</si>
  <si>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</si>
  <si>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</si>
  <si>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</si>
  <si>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</si>
  <si>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</si>
  <si>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</si>
  <si>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</si>
  <si>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</si>
  <si>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</si>
  <si>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</si>
  <si>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</si>
  <si>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</si>
  <si>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</si>
  <si>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</si>
  <si>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</si>
  <si>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</si>
  <si>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</si>
  <si>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</si>
  <si>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</si>
  <si>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</si>
  <si>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</si>
  <si>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</si>
  <si>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</si>
  <si>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</si>
  <si>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</si>
  <si>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</si>
  <si>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</si>
  <si>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</si>
  <si>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</si>
  <si>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</si>
  <si>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</si>
  <si>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</si>
  <si>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</si>
  <si>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</si>
  <si>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</si>
  <si>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</si>
  <si>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</si>
  <si>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</si>
  <si>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</si>
  <si>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</si>
  <si>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</si>
  <si>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</si>
  <si>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</si>
  <si>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</si>
  <si>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</si>
  <si>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</si>
  <si>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</si>
  <si>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</si>
  <si>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</si>
  <si>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</si>
  <si>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</si>
  <si>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</si>
  <si>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</si>
  <si>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</si>
  <si>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</si>
  <si>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</si>
  <si>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</si>
  <si>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</si>
  <si>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</si>
  <si>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</si>
  <si>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</si>
  <si>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</si>
  <si>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</si>
  <si>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</si>
  <si>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</si>
  <si>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</si>
  <si>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</si>
  <si>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</si>
  <si>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</si>
  <si>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</si>
  <si>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</si>
  <si>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</si>
  <si>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</si>
  <si>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</si>
  <si>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</si>
  <si>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</si>
  <si>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</si>
  <si>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</si>
  <si>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</si>
  <si>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</si>
  <si>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</si>
  <si>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</si>
  <si>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</si>
  <si>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</si>
  <si>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</si>
  <si>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</si>
  <si>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</si>
  <si>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</si>
  <si>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</si>
  <si>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</si>
  <si>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</si>
  <si>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</si>
  <si>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</si>
  <si>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</si>
  <si>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</si>
  <si>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</si>
  <si>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</si>
  <si>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</si>
  <si>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</si>
  <si>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</si>
  <si>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</si>
  <si>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</si>
  <si>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</si>
  <si>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</si>
  <si>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</si>
  <si>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</si>
  <si>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</si>
  <si>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</si>
  <si>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</si>
  <si>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</si>
  <si>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</si>
  <si>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</si>
  <si>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</si>
  <si>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</si>
  <si>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</si>
  <si>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</si>
  <si>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</si>
  <si>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</si>
  <si>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</si>
  <si>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</si>
  <si>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</si>
  <si>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</si>
  <si>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</si>
  <si>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</si>
  <si>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</si>
  <si>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</si>
  <si>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</si>
  <si>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</si>
  <si>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</si>
  <si>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</si>
  <si>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</si>
  <si>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</si>
  <si>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</si>
  <si>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</si>
  <si>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</si>
  <si>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</si>
  <si>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</si>
  <si>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</si>
  <si>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</si>
  <si>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</si>
  <si>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</si>
  <si>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</si>
  <si>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</si>
  <si>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</si>
  <si>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</si>
  <si>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</si>
  <si>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</si>
  <si>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</si>
  <si>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</si>
  <si>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</si>
  <si>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</si>
  <si>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</si>
  <si>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</si>
  <si>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</si>
  <si>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</si>
  <si>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</si>
  <si>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</si>
  <si>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</si>
  <si>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</si>
  <si>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</si>
  <si>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</si>
  <si>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</si>
  <si>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</si>
  <si>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</si>
  <si>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</si>
  <si>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</si>
  <si>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</si>
  <si>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</si>
  <si>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</si>
  <si>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</si>
  <si>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</si>
  <si>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</si>
  <si>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</si>
  <si>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</si>
  <si>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</si>
  <si>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</si>
  <si>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</si>
  <si>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</si>
  <si>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</si>
  <si>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</si>
  <si>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</si>
  <si>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</si>
  <si>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</si>
  <si>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</si>
  <si>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</si>
  <si>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</si>
  <si>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</si>
  <si>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</si>
  <si>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</si>
  <si>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</si>
  <si>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</si>
  <si>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</si>
  <si>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</si>
  <si>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</si>
  <si>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</si>
  <si>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</si>
  <si>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</si>
  <si>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</si>
  <si>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</si>
  <si>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</si>
  <si>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</si>
  <si>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</si>
  <si>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</si>
  <si>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</si>
  <si>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</si>
  <si>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</si>
  <si>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</si>
  <si>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</si>
  <si>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</si>
  <si>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</si>
  <si>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</si>
  <si>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</si>
  <si>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</si>
  <si>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</si>
  <si>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</si>
  <si>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</si>
  <si>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</si>
  <si>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</si>
  <si>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</si>
  <si>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</si>
  <si>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</si>
  <si>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</si>
  <si>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</si>
  <si>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</si>
  <si>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</si>
  <si>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</si>
  <si>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</si>
  <si>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</si>
  <si>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</si>
  <si>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</si>
  <si>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</si>
  <si>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</si>
  <si>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</si>
  <si>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</si>
  <si>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</si>
  <si>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</si>
  <si>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</si>
  <si>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</si>
  <si>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</si>
  <si>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</si>
  <si>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</si>
  <si>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</si>
  <si>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</si>
  <si>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</si>
  <si>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</si>
  <si>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</si>
  <si>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</si>
  <si>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</si>
  <si>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</si>
  <si>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</si>
  <si>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</si>
  <si>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</si>
  <si>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</si>
  <si>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</si>
  <si>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</si>
  <si>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</si>
  <si>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</si>
  <si>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</si>
  <si>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</si>
  <si>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</si>
  <si>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</si>
  <si>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</si>
  <si>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</si>
  <si>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</si>
  <si>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</si>
  <si>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</si>
  <si>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</si>
  <si>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</si>
  <si>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</si>
  <si>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</si>
  <si>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</si>
  <si>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</si>
  <si>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</si>
  <si>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</si>
  <si>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</si>
  <si>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</si>
  <si>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</si>
  <si>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</si>
  <si>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</si>
  <si>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</si>
  <si>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</si>
  <si>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</si>
  <si>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</si>
  <si>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</si>
  <si>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</si>
  <si>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</si>
  <si>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</si>
  <si>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</si>
  <si>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</si>
  <si>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</si>
  <si>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</si>
  <si>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</si>
  <si>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</si>
  <si>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</si>
  <si>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</si>
  <si>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</si>
  <si>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</si>
  <si>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</si>
  <si>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</si>
  <si>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</si>
  <si>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</si>
  <si>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</si>
  <si>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</si>
  <si>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</si>
  <si>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</si>
  <si>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</si>
  <si>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</si>
  <si>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</si>
  <si>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</si>
  <si>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</si>
  <si>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</si>
  <si>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</si>
  <si>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</si>
  <si>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</si>
  <si>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</si>
  <si>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</si>
  <si>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</si>
  <si>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</si>
  <si>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</si>
  <si>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</si>
  <si>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</si>
  <si>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</si>
  <si>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</si>
  <si>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</si>
  <si>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</si>
  <si>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</si>
  <si>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</si>
  <si>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</si>
  <si>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</si>
  <si>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</si>
  <si>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</si>
  <si>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</si>
  <si>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</si>
  <si>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</si>
  <si>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</si>
  <si>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</si>
  <si>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</si>
  <si>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</si>
  <si>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</si>
  <si>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</si>
  <si>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</si>
  <si>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</si>
  <si>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</si>
  <si>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</si>
  <si>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</si>
  <si>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</si>
  <si>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</si>
  <si>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</si>
  <si>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</si>
  <si>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</si>
  <si>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</si>
  <si>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</si>
  <si>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</si>
  <si>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</si>
  <si>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</si>
  <si>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</si>
  <si>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</si>
  <si>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</si>
  <si>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</si>
  <si>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</si>
  <si>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</si>
  <si>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</si>
  <si>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</si>
  <si>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</si>
  <si>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</si>
  <si>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</si>
  <si>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</si>
  <si>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</si>
  <si>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</si>
  <si>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</si>
  <si>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</si>
  <si>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</si>
  <si>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</si>
  <si>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</si>
  <si>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</si>
  <si>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</si>
  <si>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</si>
  <si>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</si>
  <si>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</si>
  <si>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</si>
  <si>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</si>
  <si>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</si>
  <si>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</si>
  <si>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</si>
  <si>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</si>
  <si>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</si>
  <si>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</si>
  <si>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</si>
  <si>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</si>
  <si>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</si>
  <si>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</si>
  <si>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</si>
  <si>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</si>
  <si>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</si>
  <si>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</si>
  <si>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</si>
  <si>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</si>
  <si>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</si>
  <si>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</si>
  <si>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</si>
  <si>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</si>
  <si>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</si>
  <si>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</si>
  <si>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</si>
  <si>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</si>
  <si>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</si>
  <si>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</si>
  <si>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</si>
  <si>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</si>
  <si>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</si>
  <si>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</si>
  <si>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</si>
  <si>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</si>
  <si>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</si>
  <si>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</si>
  <si>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</si>
  <si>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</si>
  <si>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</si>
  <si>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</si>
  <si>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</si>
  <si>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</si>
  <si>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</si>
  <si>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</si>
  <si>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</si>
  <si>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</si>
  <si>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</si>
  <si>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</si>
  <si>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</si>
  <si>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</si>
  <si>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</si>
  <si>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</si>
  <si>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</si>
  <si>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</si>
  <si>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</si>
  <si>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</si>
  <si>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</si>
  <si>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</si>
  <si>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</si>
  <si>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</si>
  <si>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</si>
  <si>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</si>
  <si>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</si>
  <si>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</si>
  <si>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</si>
  <si>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</si>
  <si>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</si>
  <si>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</si>
  <si>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</si>
  <si>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</si>
  <si>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</si>
  <si>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</si>
  <si>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</si>
  <si>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</si>
  <si>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</si>
  <si>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</si>
  <si>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</si>
  <si>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</si>
  <si>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</si>
  <si>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</si>
  <si>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</si>
  <si>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</si>
  <si>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</si>
  <si>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</si>
  <si>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</si>
  <si>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</si>
  <si>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</si>
  <si>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</si>
  <si>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</si>
  <si>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</si>
  <si>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</si>
  <si>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</si>
  <si>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</si>
  <si>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</si>
  <si>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</si>
  <si>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</si>
  <si>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</si>
  <si>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</si>
  <si>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</si>
  <si>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</si>
  <si>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</si>
  <si>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</si>
  <si>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</si>
  <si>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</si>
  <si>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</si>
  <si>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</si>
  <si>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</si>
  <si>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</si>
  <si>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</si>
  <si>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</si>
  <si>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</si>
  <si>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</si>
  <si>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</si>
  <si>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</si>
  <si>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</si>
  <si>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</si>
  <si>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</si>
  <si>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</si>
  <si>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</si>
  <si>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</si>
  <si>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</si>
  <si>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</si>
  <si>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</si>
  <si>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</si>
  <si>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</si>
  <si>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</si>
  <si>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</si>
  <si>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</si>
  <si>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</si>
  <si>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</si>
  <si>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</si>
  <si>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</si>
  <si>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</si>
  <si>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</si>
  <si>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</si>
  <si>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</si>
  <si>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</si>
  <si>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</si>
  <si>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</si>
  <si>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</si>
  <si>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</si>
  <si>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</si>
  <si>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</si>
  <si>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</si>
  <si>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</si>
  <si>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</si>
  <si>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</si>
  <si>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</si>
  <si>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</si>
  <si>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</si>
  <si>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</si>
  <si>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</si>
  <si>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</si>
  <si>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</si>
  <si>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</si>
  <si>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</si>
  <si>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</si>
  <si>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</si>
  <si>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</si>
  <si>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</si>
  <si>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</si>
  <si>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</si>
  <si>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</si>
  <si>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</si>
  <si>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</si>
  <si>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</si>
  <si>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</si>
  <si>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</si>
  <si>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</si>
  <si>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</si>
  <si>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</si>
  <si>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</si>
  <si>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</si>
  <si>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</si>
  <si>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</si>
  <si>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</si>
  <si>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</si>
  <si>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</si>
  <si>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</si>
  <si>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</si>
  <si>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</si>
  <si>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</si>
  <si>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</si>
  <si>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</si>
  <si>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</si>
  <si>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</si>
  <si>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</si>
  <si>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</si>
  <si>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</si>
  <si>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</si>
  <si>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</si>
  <si>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</si>
  <si>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</si>
  <si>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</si>
  <si>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</si>
  <si>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</si>
  <si>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</si>
  <si>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</si>
  <si>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</si>
  <si>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</si>
  <si>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</si>
  <si>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</si>
  <si>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</si>
  <si>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</si>
  <si>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</si>
  <si>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</si>
  <si>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</si>
  <si>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</si>
  <si>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</si>
  <si>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</si>
  <si>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</si>
  <si>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</si>
  <si>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</si>
  <si>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</si>
  <si>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</si>
  <si>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</si>
  <si>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</si>
  <si>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</si>
  <si>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</si>
  <si>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</si>
  <si>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</si>
  <si>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</si>
  <si>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</si>
  <si>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</si>
  <si>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</si>
  <si>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</si>
  <si>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</si>
  <si>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</si>
  <si>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</si>
  <si>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</si>
  <si>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</si>
  <si>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</si>
  <si>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</si>
  <si>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</si>
  <si>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</si>
  <si>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</si>
  <si>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</si>
  <si>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</si>
  <si>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</si>
  <si>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</si>
  <si>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</si>
  <si>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</si>
  <si>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</si>
  <si>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</si>
  <si>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</si>
  <si>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</si>
  <si>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</si>
  <si>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</si>
  <si>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</si>
  <si>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</si>
  <si>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</si>
  <si>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</si>
  <si>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</si>
  <si>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</si>
  <si>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</si>
  <si>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</si>
  <si>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</si>
  <si>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</si>
  <si>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</si>
  <si>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</si>
  <si>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</si>
  <si>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</si>
  <si>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</si>
  <si>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</si>
  <si>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</si>
  <si>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</si>
  <si>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</si>
  <si>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</si>
  <si>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</si>
  <si>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</si>
  <si>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</si>
  <si>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</si>
  <si>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</si>
  <si>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</si>
  <si>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</si>
  <si>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</si>
  <si>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</si>
  <si>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</si>
  <si>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</si>
  <si>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</si>
  <si>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</si>
  <si>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</si>
  <si>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</si>
  <si>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</si>
  <si>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</si>
  <si>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</si>
  <si>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</si>
  <si>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</si>
  <si>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</si>
  <si>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</si>
  <si>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</si>
  <si>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</si>
  <si>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</si>
  <si>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</si>
  <si>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</si>
  <si>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</si>
  <si>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</si>
  <si>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</si>
  <si>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</si>
  <si>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</si>
  <si>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</si>
  <si>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</si>
  <si>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</si>
  <si>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</si>
  <si>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</si>
  <si>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</si>
  <si>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</si>
  <si>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</si>
  <si>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</si>
  <si>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</si>
  <si>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</si>
  <si>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</si>
  <si>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</si>
  <si>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</si>
  <si>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</si>
  <si>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</si>
  <si>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</si>
  <si>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</si>
  <si>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</si>
  <si>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</si>
  <si>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</si>
  <si>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</si>
  <si>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</si>
  <si>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</si>
  <si>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</si>
  <si>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</si>
  <si>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</si>
  <si>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</si>
  <si>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</si>
  <si>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</si>
  <si>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</si>
  <si>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</si>
  <si>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</si>
  <si>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</si>
  <si>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</si>
  <si>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</si>
  <si>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</si>
  <si>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</si>
  <si>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</si>
  <si>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</si>
  <si>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</si>
  <si>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</si>
  <si>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</si>
  <si>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</si>
  <si>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</si>
  <si>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</si>
  <si>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</si>
  <si>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</si>
  <si>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</si>
  <si>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</si>
  <si>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</si>
  <si>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</si>
  <si>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</si>
  <si>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</si>
  <si>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</si>
  <si>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</si>
  <si>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</si>
  <si>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</si>
  <si>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</si>
  <si>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</si>
  <si>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</si>
  <si>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</si>
  <si>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</si>
  <si>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</si>
  <si>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</si>
  <si>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</si>
  <si>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</si>
  <si>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</si>
  <si>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</si>
  <si>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</si>
  <si>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</si>
  <si>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</si>
  <si>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</si>
  <si>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</si>
  <si>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</si>
  <si>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</si>
  <si>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</si>
  <si>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</si>
  <si>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</si>
  <si>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</si>
  <si>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</si>
  <si>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</si>
  <si>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</si>
  <si>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</si>
  <si>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</si>
  <si>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</si>
  <si>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</si>
  <si>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</si>
  <si>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</si>
  <si>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</si>
  <si>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</si>
  <si>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</si>
  <si>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</si>
  <si>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</si>
  <si>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</si>
  <si>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</si>
  <si>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</si>
  <si>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</si>
  <si>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</si>
  <si>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</si>
  <si>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</si>
  <si>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</si>
  <si>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</si>
  <si>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</si>
  <si>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</si>
  <si>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</si>
  <si>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</si>
  <si>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</si>
  <si>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</si>
  <si>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</si>
  <si>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</si>
  <si>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</si>
  <si>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</si>
  <si>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</si>
  <si>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</si>
  <si>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</si>
  <si>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</si>
  <si>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</si>
  <si>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</si>
  <si>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</si>
  <si>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</si>
  <si>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</si>
  <si>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</si>
  <si>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</si>
  <si>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</si>
  <si>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</si>
  <si>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</si>
  <si>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</si>
  <si>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</si>
  <si>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</si>
  <si>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</si>
  <si>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</si>
  <si>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</si>
  <si>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</si>
  <si>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</si>
  <si>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</si>
  <si>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</si>
  <si>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</si>
  <si>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</si>
  <si>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</si>
  <si>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</si>
  <si>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</si>
  <si>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</si>
  <si>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</si>
  <si>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</si>
  <si>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</si>
  <si>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</si>
  <si>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</si>
  <si>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</si>
  <si>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</si>
  <si>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</si>
  <si>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</si>
  <si>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</si>
  <si>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</si>
  <si>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</si>
  <si>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</si>
  <si>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</si>
  <si>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</si>
  <si>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</si>
  <si>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</si>
  <si>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</si>
  <si>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</si>
  <si>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</si>
  <si>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</si>
  <si>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</si>
  <si>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</si>
  <si>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</si>
  <si>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</si>
  <si>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</si>
  <si>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</si>
  <si>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</si>
  <si>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</si>
  <si>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</si>
  <si>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</si>
  <si>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</si>
  <si>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</si>
  <si>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</si>
  <si>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</si>
  <si>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</si>
  <si>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</si>
  <si>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</si>
  <si>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</si>
  <si>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</si>
  <si>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</si>
  <si>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</si>
  <si>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</si>
  <si>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</si>
  <si>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</si>
  <si>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</si>
  <si>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</si>
  <si>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</si>
  <si>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</si>
  <si>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</si>
  <si>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</si>
  <si>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</si>
  <si>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</si>
  <si>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</si>
  <si>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</si>
  <si>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</si>
  <si>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</si>
  <si>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</si>
  <si>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</si>
  <si>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</si>
  <si>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</si>
  <si>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</si>
  <si>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</si>
  <si>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</si>
  <si>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</si>
  <si>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</si>
  <si>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</si>
  <si>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</si>
  <si>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</si>
  <si>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</si>
  <si>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</si>
  <si>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</si>
  <si>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</si>
  <si>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</si>
  <si>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</si>
  <si>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</si>
  <si>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</si>
  <si>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</si>
  <si>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</si>
  <si>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</si>
  <si>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</si>
  <si>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</si>
  <si>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</si>
  <si>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</si>
  <si>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</si>
  <si>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</si>
  <si>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</si>
  <si>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</si>
  <si>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</si>
  <si>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</si>
  <si>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</si>
  <si>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</si>
  <si>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</si>
  <si>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</si>
  <si>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</si>
  <si>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</si>
  <si>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</si>
  <si>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</si>
  <si>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</si>
  <si>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</si>
  <si>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</si>
  <si>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</si>
  <si>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</si>
  <si>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</si>
  <si>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</si>
  <si>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</si>
  <si>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</si>
  <si>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</si>
  <si>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</si>
  <si>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</si>
  <si>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</si>
  <si>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</si>
  <si>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</si>
  <si>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</si>
  <si>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</si>
  <si>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</si>
  <si>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</si>
  <si>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</si>
  <si>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</si>
  <si>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</si>
  <si>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</si>
  <si>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</si>
  <si>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</si>
  <si>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</si>
  <si>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</si>
  <si>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</si>
  <si>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</si>
  <si>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</si>
  <si>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</si>
  <si>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</si>
  <si>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</si>
  <si>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</si>
  <si>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</si>
  <si>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</si>
  <si>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</si>
  <si>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</si>
  <si>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</si>
  <si>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</si>
  <si>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</si>
  <si>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</si>
  <si>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</si>
  <si>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</si>
  <si>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</si>
  <si>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</si>
  <si>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</si>
  <si>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</si>
  <si>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</si>
  <si>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</si>
  <si>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</si>
  <si>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</si>
  <si>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</si>
  <si>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</si>
  <si>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</si>
  <si>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</si>
  <si>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</si>
  <si>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</si>
  <si>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</si>
  <si>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</si>
  <si>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</si>
  <si>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</si>
  <si>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</si>
  <si>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</si>
  <si>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</si>
  <si>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</si>
  <si>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</si>
  <si>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</si>
  <si>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</si>
  <si>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</si>
  <si>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</si>
  <si>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</si>
  <si>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</si>
  <si>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</si>
  <si>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</si>
  <si>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</si>
  <si>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</si>
  <si>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</si>
  <si>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</si>
  <si>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</si>
  <si>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</si>
  <si>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</si>
  <si>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</si>
  <si>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</si>
  <si>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</si>
  <si>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</si>
  <si>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</si>
  <si>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</si>
  <si>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</si>
  <si>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</si>
  <si>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</si>
  <si>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</si>
  <si>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</si>
  <si>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</si>
  <si>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</si>
  <si>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</si>
  <si>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</si>
  <si>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</si>
  <si>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</si>
  <si>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</si>
  <si>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</si>
  <si>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</si>
  <si>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</si>
  <si>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</si>
  <si>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</si>
  <si>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</si>
  <si>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</si>
  <si>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</si>
  <si>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</si>
  <si>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</si>
  <si>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</si>
  <si>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</si>
  <si>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</si>
  <si>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</si>
  <si>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</si>
  <si>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</si>
  <si>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</si>
  <si>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</si>
  <si>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</si>
  <si>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</si>
  <si>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</si>
  <si>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</si>
  <si>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</si>
  <si>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</si>
  <si>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</si>
  <si>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</si>
  <si>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</si>
  <si>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</si>
  <si>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</si>
  <si>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</si>
  <si>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</si>
  <si>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</si>
  <si>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</si>
  <si>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</si>
  <si>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</si>
  <si>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</si>
  <si>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</si>
  <si>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</si>
  <si>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</si>
  <si>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</si>
  <si>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</si>
  <si>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</si>
  <si>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</si>
  <si>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</si>
  <si>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</si>
  <si>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</si>
  <si>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</si>
  <si>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</si>
  <si>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</si>
  <si>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</si>
  <si>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</si>
  <si>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</si>
  <si>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</si>
  <si>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</si>
  <si>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</si>
  <si>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</si>
  <si>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</si>
  <si>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</si>
  <si>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</si>
  <si>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</si>
  <si>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</si>
  <si>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</si>
  <si>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</si>
  <si>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</si>
  <si>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</si>
  <si>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</si>
  <si>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</si>
  <si>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</si>
  <si>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</si>
  <si>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</si>
  <si>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</si>
  <si>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</si>
  <si>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</si>
  <si>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</si>
  <si>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</si>
  <si>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</si>
  <si>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</si>
  <si>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</si>
  <si>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</si>
  <si>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</si>
  <si>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</si>
  <si>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</si>
  <si>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</si>
  <si>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</si>
  <si>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</si>
  <si>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</si>
  <si>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</si>
  <si>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</si>
  <si>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</si>
  <si>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</si>
  <si>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</si>
  <si>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</si>
  <si>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</si>
  <si>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</si>
  <si>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</si>
  <si>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</si>
  <si>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</si>
  <si>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</si>
  <si>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</si>
  <si>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</si>
  <si>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</si>
  <si>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</si>
  <si>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</si>
  <si>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</si>
  <si>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</si>
  <si>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</si>
  <si>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</si>
  <si>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</si>
  <si>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</si>
  <si>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</si>
  <si>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</si>
  <si>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</si>
  <si>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</si>
  <si>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</si>
  <si>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</si>
  <si>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</si>
  <si>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</si>
  <si>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</si>
  <si>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</si>
  <si>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</si>
  <si>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</si>
  <si>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</si>
  <si>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</si>
  <si>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</si>
  <si>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</si>
  <si>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</si>
  <si>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</si>
  <si>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</si>
  <si>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</si>
  <si>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</si>
  <si>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</si>
  <si>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</si>
  <si>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</si>
  <si>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</si>
  <si>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</si>
  <si>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</si>
  <si>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</si>
  <si>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</si>
  <si>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</si>
  <si>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</si>
  <si>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</si>
  <si>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</si>
  <si>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</si>
  <si>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</si>
  <si>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</si>
  <si>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</si>
  <si>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</si>
  <si>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</si>
  <si>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</si>
  <si>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</si>
  <si>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</si>
  <si>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</si>
  <si>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</si>
  <si>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</si>
  <si>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</si>
  <si>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</si>
  <si>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</si>
  <si>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</si>
  <si>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</si>
  <si>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</si>
  <si>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</si>
  <si>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</si>
  <si>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</si>
  <si>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</si>
  <si>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</si>
  <si>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</si>
  <si>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</si>
  <si>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</si>
  <si>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</si>
  <si>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</si>
  <si>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</si>
  <si>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</si>
  <si>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</si>
  <si>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</si>
  <si>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</si>
  <si>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</si>
  <si>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</si>
  <si>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</si>
  <si>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</si>
  <si>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</si>
  <si>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</si>
  <si>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</si>
  <si>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</si>
  <si>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</si>
  <si>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</si>
  <si>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</si>
  <si>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</si>
  <si>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</si>
  <si>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</si>
  <si>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</si>
  <si>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</si>
  <si>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</si>
  <si>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</si>
  <si>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</si>
  <si>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</si>
  <si>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</si>
  <si>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</si>
  <si>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</si>
  <si>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</si>
  <si>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</si>
  <si>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</si>
  <si>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</si>
  <si>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</si>
  <si>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</si>
  <si>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</si>
  <si>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</si>
  <si>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</si>
  <si>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</si>
  <si>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</si>
  <si>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</si>
  <si>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</si>
  <si>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</si>
  <si>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</si>
  <si>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</si>
  <si>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</si>
  <si>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</si>
  <si>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</si>
  <si>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</si>
  <si>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</si>
  <si>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</si>
  <si>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</si>
  <si>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</si>
  <si>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</si>
  <si>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</si>
  <si>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</si>
  <si>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</si>
  <si>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</si>
  <si>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</si>
  <si>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</si>
  <si>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</si>
  <si>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</si>
  <si>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</si>
  <si>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</si>
  <si>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</si>
  <si>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</si>
  <si>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</si>
  <si>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</si>
  <si>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</si>
  <si>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</si>
  <si>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</si>
  <si>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</si>
  <si>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</si>
  <si>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</si>
  <si>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</si>
  <si>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</si>
  <si>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</si>
  <si>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</si>
  <si>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</si>
  <si>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</si>
  <si>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</si>
  <si>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</si>
  <si>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</si>
  <si>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</si>
  <si>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</si>
  <si>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</si>
  <si>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</si>
  <si>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</si>
  <si>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</si>
  <si>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</si>
  <si>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</si>
  <si>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</si>
  <si>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</si>
  <si>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</si>
  <si>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</si>
  <si>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</si>
  <si>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</si>
  <si>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</si>
  <si>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</si>
  <si>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</si>
  <si>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</si>
  <si>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</si>
  <si>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</si>
  <si>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</si>
  <si>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</si>
  <si>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</si>
  <si>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</si>
  <si>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</si>
  <si>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</si>
  <si>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</si>
  <si>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</si>
  <si>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</si>
  <si>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</si>
  <si>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</si>
  <si>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</si>
  <si>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</si>
  <si>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</si>
  <si>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</si>
  <si>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</si>
  <si>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</si>
  <si>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</si>
  <si>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</si>
  <si>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</si>
  <si>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</si>
  <si>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</si>
  <si>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</si>
  <si>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</si>
  <si>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</si>
  <si>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</si>
  <si>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</si>
  <si>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</si>
  <si>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</si>
  <si>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</si>
  <si>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</si>
  <si>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</si>
  <si>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</si>
  <si>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</si>
  <si>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</si>
  <si>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</si>
  <si>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</si>
  <si>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</si>
  <si>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</si>
  <si>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</si>
  <si>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</si>
  <si>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</si>
  <si>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</si>
  <si>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</si>
  <si>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</si>
  <si>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</si>
  <si>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</si>
  <si>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</si>
  <si>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</si>
  <si>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</si>
  <si>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</si>
  <si>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</si>
  <si>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</si>
  <si>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</si>
  <si>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</si>
  <si>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</si>
  <si>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</si>
  <si>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</si>
  <si>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</si>
  <si>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</si>
  <si>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</si>
  <si>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</si>
  <si>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</si>
  <si>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</si>
  <si>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</si>
  <si>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</si>
  <si>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</si>
  <si>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</si>
  <si>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</si>
  <si>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</si>
  <si>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</si>
  <si>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</si>
  <si>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</si>
  <si>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</si>
  <si>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</si>
  <si>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</si>
  <si>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</si>
  <si>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</si>
  <si>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</si>
  <si>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</si>
  <si>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</si>
  <si>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</si>
  <si>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</si>
  <si>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</si>
  <si>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</si>
  <si>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</si>
  <si>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</si>
  <si>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</si>
  <si>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</si>
  <si>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</si>
  <si>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</si>
  <si>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</si>
  <si>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</si>
  <si>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</si>
  <si>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</si>
  <si>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</si>
  <si>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</si>
  <si>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</si>
  <si>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</si>
  <si>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</si>
  <si>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</si>
  <si>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</si>
  <si>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</si>
  <si>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</si>
  <si>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</si>
  <si>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</si>
  <si>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</si>
  <si>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</si>
  <si>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</si>
  <si>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</si>
  <si>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</si>
  <si>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</si>
  <si>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</si>
  <si>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</si>
  <si>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</si>
  <si>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</si>
  <si>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</si>
  <si>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</si>
  <si>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</si>
  <si>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</si>
  <si>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</si>
  <si>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</si>
  <si>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</si>
  <si>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</si>
  <si>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</si>
  <si>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</si>
  <si>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</si>
  <si>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</si>
  <si>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</si>
  <si>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</si>
  <si>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</si>
  <si>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</si>
  <si>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</si>
  <si>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</si>
  <si>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</si>
  <si>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</si>
  <si>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</si>
  <si>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</si>
  <si>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</si>
  <si>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</si>
  <si>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</si>
  <si>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</si>
  <si>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</si>
  <si>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</si>
  <si>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</si>
  <si>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</si>
  <si>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</si>
  <si>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</si>
  <si>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</si>
  <si>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</si>
  <si>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</si>
  <si>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</si>
  <si>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</si>
  <si>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</si>
  <si>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</si>
  <si>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</si>
  <si>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</si>
  <si>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</si>
  <si>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</si>
  <si>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</si>
  <si>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</si>
  <si>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</si>
  <si>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</si>
  <si>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</si>
  <si>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</si>
  <si>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</si>
  <si>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</si>
  <si>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</si>
  <si>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</si>
  <si>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</si>
  <si>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</si>
  <si>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</si>
  <si>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</si>
  <si>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</si>
  <si>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</si>
  <si>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</si>
  <si>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</si>
  <si>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</si>
  <si>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</si>
  <si>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</si>
  <si>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</si>
  <si>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</si>
  <si>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</si>
  <si>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</si>
  <si>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</si>
  <si>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</si>
  <si>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</si>
  <si>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</si>
  <si>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</si>
  <si>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</si>
  <si>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</si>
  <si>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</si>
  <si>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</si>
  <si>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</si>
  <si>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</si>
  <si>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</si>
  <si>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</si>
  <si>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</si>
  <si>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</si>
  <si>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</si>
  <si>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</si>
  <si>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</si>
  <si>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</si>
  <si>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</si>
  <si>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</si>
  <si>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</si>
  <si>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</si>
  <si>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</si>
  <si>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</si>
  <si>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</si>
  <si>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</si>
  <si>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</si>
  <si>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</si>
  <si>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</si>
  <si>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</si>
  <si>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</si>
  <si>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</si>
  <si>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</si>
  <si>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</si>
  <si>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</si>
  <si>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</si>
  <si>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</si>
  <si>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</si>
  <si>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</si>
  <si>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</si>
  <si>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</si>
  <si>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</si>
  <si>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</si>
  <si>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</si>
  <si>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</si>
  <si>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</si>
  <si>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</si>
  <si>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</si>
  <si>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</si>
  <si>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</si>
  <si>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</si>
  <si>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</si>
  <si>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</si>
  <si>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</si>
  <si>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</si>
  <si>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</si>
  <si>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</si>
  <si>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</si>
  <si>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</si>
  <si>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</si>
  <si>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</si>
  <si>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</si>
  <si>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</si>
  <si>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</si>
  <si>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</si>
  <si>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</si>
  <si>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</si>
  <si>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</si>
  <si>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</si>
  <si>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</si>
  <si>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</si>
  <si>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</si>
  <si>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</si>
  <si>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</si>
  <si>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</si>
  <si>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</si>
  <si>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</si>
  <si>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</si>
  <si>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</si>
  <si>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</si>
  <si>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</si>
  <si>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</si>
  <si>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</si>
  <si>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</si>
  <si>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</si>
  <si>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</si>
  <si>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</si>
  <si>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</si>
  <si>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</si>
  <si>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</si>
  <si>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</si>
  <si>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</si>
  <si>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</si>
  <si>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</si>
  <si>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</si>
  <si>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</si>
  <si>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</si>
  <si>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</si>
  <si>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</si>
  <si>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</si>
  <si>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</si>
  <si>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</si>
  <si>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</si>
  <si>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</si>
  <si>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</si>
  <si>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</si>
  <si>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</si>
  <si>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</si>
  <si>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</si>
  <si>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</si>
  <si>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</si>
  <si>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</si>
  <si>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</si>
  <si>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</si>
  <si>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</si>
  <si>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</si>
  <si>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</si>
  <si>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</si>
  <si>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</si>
  <si>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</si>
  <si>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</si>
  <si>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</si>
  <si>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</si>
  <si>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</si>
  <si>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</si>
  <si>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</si>
  <si>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</si>
  <si>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</si>
  <si>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</si>
  <si>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</si>
  <si>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</si>
  <si>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</si>
  <si>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</si>
  <si>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</si>
  <si>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</si>
  <si>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</si>
  <si>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</si>
  <si>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</si>
  <si>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</si>
  <si>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</si>
  <si>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</si>
  <si>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</si>
  <si>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</si>
  <si>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</si>
  <si>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</si>
  <si>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</si>
  <si>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</si>
  <si>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</si>
  <si>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</si>
  <si>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</si>
  <si>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</si>
  <si>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</si>
  <si>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</si>
  <si>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</si>
  <si>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</si>
  <si>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</si>
  <si>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</si>
  <si>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</si>
  <si>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</si>
  <si>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</si>
  <si>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</si>
  <si>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</si>
  <si>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</si>
  <si>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</si>
  <si>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</si>
  <si>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</si>
  <si>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</si>
  <si>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</si>
  <si>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</si>
  <si>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</si>
  <si>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</si>
  <si>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</si>
  <si>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</si>
  <si>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</si>
  <si>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</si>
  <si>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</si>
  <si>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</si>
  <si>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</si>
  <si>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</si>
  <si>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</si>
  <si>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</si>
  <si>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</si>
  <si>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</si>
  <si>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</si>
  <si>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</si>
  <si>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</si>
  <si>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</si>
  <si>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</si>
  <si>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</si>
  <si>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</si>
  <si>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</si>
  <si>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</si>
  <si>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</si>
  <si>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</si>
  <si>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</si>
  <si>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</si>
  <si>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</si>
  <si>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</si>
  <si>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</si>
  <si>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</si>
  <si>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</si>
  <si>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</si>
  <si>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</si>
  <si>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</si>
  <si>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</si>
  <si>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</si>
  <si>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</si>
  <si>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</si>
  <si>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</si>
  <si>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</si>
  <si>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</si>
  <si>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</si>
  <si>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</si>
  <si>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</si>
  <si>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</si>
  <si>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</si>
  <si>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</si>
  <si>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</si>
  <si>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</si>
  <si>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</si>
  <si>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</si>
  <si>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</si>
  <si>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</si>
  <si>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</si>
  <si>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</si>
  <si>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</si>
  <si>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</si>
  <si>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</si>
  <si>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</si>
  <si>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</si>
  <si>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</si>
  <si>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</si>
  <si>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</si>
  <si>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</si>
  <si>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</si>
  <si>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</si>
  <si>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</si>
  <si>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</si>
  <si>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</si>
  <si>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</si>
  <si>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</si>
  <si>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</si>
  <si>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</si>
  <si>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</si>
  <si>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</si>
  <si>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</si>
  <si>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</si>
  <si>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</si>
  <si>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</si>
  <si>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</si>
  <si>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</si>
  <si>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</si>
  <si>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</si>
  <si>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</si>
  <si>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</si>
  <si>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</si>
  <si>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</si>
  <si>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</si>
  <si>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</si>
  <si>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</si>
  <si>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</si>
  <si>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</si>
  <si>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</si>
  <si>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</si>
  <si>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</si>
  <si>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</si>
  <si>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</si>
  <si>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</si>
  <si>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</si>
  <si>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</si>
  <si>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</si>
  <si>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</si>
  <si>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</si>
  <si>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</si>
  <si>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</si>
  <si>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</si>
  <si>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</si>
  <si>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</si>
  <si>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</si>
  <si>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</si>
  <si>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</si>
  <si>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</si>
  <si>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</si>
  <si>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</si>
  <si>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</si>
  <si>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</si>
  <si>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</si>
  <si>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</si>
  <si>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</si>
  <si>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</si>
  <si>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</si>
  <si>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</si>
  <si>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</si>
  <si>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</si>
  <si>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</si>
  <si>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</si>
  <si>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</si>
  <si>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</si>
  <si>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</si>
  <si>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</si>
  <si>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</si>
  <si>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</si>
  <si>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</si>
  <si>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</si>
  <si>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</si>
  <si>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</si>
  <si>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</si>
  <si>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</si>
  <si>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</si>
  <si>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</si>
  <si>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</si>
  <si>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</si>
  <si>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</si>
  <si>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</si>
  <si>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</si>
  <si>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</si>
  <si>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</si>
  <si>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</si>
  <si>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</si>
  <si>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</si>
  <si>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</si>
  <si>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</si>
  <si>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</si>
  <si>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</si>
  <si>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</si>
  <si>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</si>
  <si>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</si>
  <si>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</si>
  <si>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</si>
  <si>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</si>
  <si>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</si>
  <si>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</si>
  <si>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</si>
  <si>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</si>
  <si>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</si>
  <si>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</si>
  <si>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</si>
  <si>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</si>
  <si>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</si>
  <si>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</si>
  <si>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</si>
  <si>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</si>
  <si>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</si>
  <si>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</si>
  <si>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</si>
  <si>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</si>
  <si>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</si>
  <si>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</si>
  <si>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</si>
  <si>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</si>
  <si>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</si>
  <si>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</si>
  <si>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</si>
  <si>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</si>
  <si>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</si>
  <si>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</si>
  <si>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</si>
  <si>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</si>
  <si>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</si>
  <si>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</si>
  <si>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</si>
  <si>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</si>
  <si>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</si>
  <si>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</si>
  <si>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</si>
  <si>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</si>
  <si>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</si>
  <si>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</si>
  <si>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</si>
  <si>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</si>
  <si>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</si>
  <si>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</si>
  <si>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</si>
  <si>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</si>
  <si>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</si>
  <si>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</si>
  <si>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</si>
  <si>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</si>
  <si>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</si>
  <si>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</si>
  <si>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</si>
  <si>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</si>
  <si>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</si>
  <si>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</si>
  <si>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</si>
  <si>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</si>
  <si>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</si>
  <si>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</si>
  <si>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</si>
  <si>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</si>
  <si>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</si>
  <si>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</si>
  <si>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</si>
  <si>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</si>
  <si>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</si>
  <si>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</si>
  <si>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</si>
  <si>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</si>
  <si>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</si>
  <si>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</si>
  <si>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</si>
  <si>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</si>
  <si>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</si>
  <si>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</si>
  <si>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</si>
  <si>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</si>
  <si>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</si>
  <si>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</si>
  <si>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</si>
  <si>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</si>
  <si>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</si>
  <si>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</si>
  <si>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</si>
  <si>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</si>
  <si>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</si>
  <si>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</si>
  <si>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</si>
  <si>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</si>
  <si>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</si>
  <si>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</si>
  <si>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</si>
  <si>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</si>
  <si>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</si>
  <si>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</si>
  <si>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</si>
  <si>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</si>
  <si>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</si>
  <si>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</si>
  <si>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</si>
  <si>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</si>
  <si>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</si>
  <si>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</si>
  <si>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</si>
  <si>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</si>
  <si>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</si>
  <si>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</si>
  <si>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</si>
  <si>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</si>
  <si>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</si>
  <si>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</si>
  <si>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</si>
  <si>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</si>
  <si>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</si>
  <si>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</si>
  <si>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</si>
  <si>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</si>
  <si>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</si>
  <si>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</si>
  <si>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</si>
  <si>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</si>
  <si>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</si>
  <si>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</si>
  <si>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</si>
  <si>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</si>
  <si>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</si>
  <si>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</si>
  <si>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</si>
  <si>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</si>
  <si>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</si>
  <si>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</si>
  <si>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</si>
  <si>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</si>
  <si>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</si>
  <si>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</si>
  <si>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</si>
  <si>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</si>
  <si>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</si>
  <si>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</si>
  <si>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</si>
  <si>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</si>
  <si>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</si>
  <si>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</si>
  <si>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</si>
  <si>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</si>
  <si>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</si>
  <si>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</si>
  <si>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</si>
  <si>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</si>
  <si>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</si>
  <si>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</si>
  <si>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</si>
  <si>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</si>
  <si>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</si>
  <si>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</si>
  <si>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</si>
  <si>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</si>
  <si>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</si>
  <si>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</si>
  <si>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</si>
  <si>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</si>
  <si>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</si>
  <si>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</si>
  <si>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</si>
  <si>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</si>
  <si>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</si>
  <si>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</si>
  <si>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</si>
  <si>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</si>
  <si>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</si>
  <si>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</si>
  <si>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</si>
  <si>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</si>
  <si>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</si>
  <si>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</si>
  <si>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</si>
  <si>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</si>
  <si>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</si>
  <si>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</si>
  <si>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</si>
  <si>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</si>
  <si>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</si>
  <si>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</si>
  <si>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</si>
  <si>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</si>
  <si>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</si>
  <si>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</si>
  <si>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</si>
  <si>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</si>
  <si>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</si>
  <si>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</si>
  <si>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</si>
  <si>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</si>
  <si>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</si>
  <si>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</si>
  <si>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</si>
  <si>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</si>
  <si>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</si>
  <si>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</si>
  <si>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</si>
  <si>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</si>
  <si>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</si>
  <si>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</si>
  <si>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</si>
  <si>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</si>
  <si>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</si>
  <si>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</si>
  <si>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</si>
  <si>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</si>
  <si>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</si>
  <si>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</si>
  <si>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</si>
  <si>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</si>
  <si>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</si>
  <si>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</si>
  <si>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</si>
  <si>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</si>
  <si>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</si>
  <si>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</si>
  <si>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</si>
  <si>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</si>
  <si>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</si>
  <si>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</si>
  <si>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</si>
  <si>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</si>
  <si>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</si>
  <si>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</si>
  <si>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</si>
  <si>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</si>
  <si>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</si>
  <si>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</si>
  <si>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</si>
  <si>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</si>
  <si>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</si>
  <si>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</si>
  <si>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</si>
  <si>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</si>
  <si>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</si>
  <si>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</si>
  <si>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</si>
  <si>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</si>
  <si>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</si>
  <si>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</si>
  <si>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</si>
  <si>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</si>
  <si>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</si>
  <si>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</si>
  <si>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</si>
  <si>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</si>
  <si>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</si>
  <si>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</si>
  <si>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</si>
  <si>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</si>
  <si>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</si>
  <si>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</si>
  <si>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</si>
  <si>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</si>
  <si>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</si>
  <si>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</si>
  <si>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</si>
  <si>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</si>
  <si>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</si>
  <si>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</si>
  <si>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</si>
  <si>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</si>
  <si>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</si>
  <si>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</si>
  <si>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</si>
  <si>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</si>
  <si>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</si>
  <si>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</si>
  <si>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</si>
  <si>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</si>
  <si>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</si>
  <si>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</si>
  <si>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</si>
  <si>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</si>
  <si>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</si>
  <si>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</si>
  <si>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</si>
  <si>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</si>
  <si>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</si>
  <si>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</si>
  <si>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</si>
  <si>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</si>
  <si>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</si>
  <si>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</si>
  <si>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</si>
  <si>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</si>
  <si>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</si>
  <si>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</si>
  <si>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</si>
  <si>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</si>
  <si>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</si>
  <si>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</si>
  <si>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</si>
  <si>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</si>
  <si>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</si>
  <si>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</si>
  <si>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</si>
  <si>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</si>
  <si>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</si>
  <si>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</si>
  <si>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</si>
  <si>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</si>
  <si>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</si>
  <si>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</si>
  <si>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</si>
  <si>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</si>
  <si>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</si>
  <si>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</si>
  <si>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</si>
  <si>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</si>
  <si>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</si>
  <si>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</si>
  <si>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</si>
  <si>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</si>
  <si>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</si>
  <si>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</si>
  <si>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</si>
  <si>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</si>
  <si>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</si>
  <si>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</si>
  <si>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</si>
  <si>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</si>
  <si>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</si>
  <si>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</si>
  <si>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</si>
  <si>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</si>
  <si>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</si>
  <si>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</si>
  <si>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</si>
  <si>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</si>
  <si>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</si>
  <si>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</si>
  <si>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</si>
  <si>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</si>
  <si>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</si>
  <si>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</si>
  <si>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</si>
  <si>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</si>
  <si>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</si>
  <si>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</si>
  <si>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</si>
  <si>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</si>
  <si>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</si>
  <si>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</si>
  <si>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</si>
  <si>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</si>
  <si>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</si>
  <si>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</si>
  <si>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</si>
  <si>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</si>
  <si>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</si>
  <si>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</si>
  <si>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</si>
  <si>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</si>
  <si>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</si>
  <si>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</si>
  <si>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</si>
  <si>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</si>
  <si>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</si>
  <si>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</si>
  <si>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</si>
  <si>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</si>
  <si>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</si>
  <si>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</si>
  <si>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</si>
  <si>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</si>
  <si>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</si>
  <si>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</si>
  <si>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</si>
  <si>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</si>
  <si>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</si>
  <si>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</si>
  <si>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</si>
  <si>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</si>
  <si>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</si>
  <si>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</si>
  <si>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</si>
  <si>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</si>
  <si>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</si>
  <si>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</si>
  <si>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</si>
  <si>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</si>
  <si>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</si>
  <si>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</si>
  <si>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</si>
  <si>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</si>
  <si>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</si>
  <si>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</si>
  <si>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</si>
  <si>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</si>
  <si>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</si>
  <si>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</si>
  <si>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</si>
  <si>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</si>
  <si>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</si>
  <si>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</si>
  <si>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</si>
  <si>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</si>
  <si>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</si>
  <si>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</si>
  <si>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</si>
  <si>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</si>
  <si>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</si>
  <si>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</si>
  <si>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</si>
  <si>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</si>
  <si>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</si>
  <si>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</si>
  <si>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</si>
  <si>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</si>
  <si>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</si>
  <si>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</si>
  <si>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</si>
  <si>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</si>
  <si>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</si>
  <si>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</si>
  <si>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</si>
  <si>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</si>
  <si>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</si>
  <si>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</si>
  <si>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</si>
  <si>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</si>
  <si>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</si>
  <si>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</si>
  <si>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</si>
  <si>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</si>
  <si>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</si>
  <si>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</si>
  <si>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</si>
  <si>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</si>
  <si>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</si>
  <si>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</si>
  <si>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</si>
  <si>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</si>
  <si>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</si>
  <si>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</si>
  <si>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</si>
  <si>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</si>
  <si>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</si>
  <si>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</si>
  <si>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</si>
  <si>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</si>
  <si>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</si>
  <si>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</si>
  <si>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</si>
  <si>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</si>
  <si>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</si>
  <si>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</si>
  <si>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</si>
  <si>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</si>
  <si>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</si>
  <si>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</si>
  <si>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</si>
  <si>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</si>
  <si>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</si>
  <si>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</si>
  <si>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</si>
  <si>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</si>
  <si>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</si>
  <si>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</si>
  <si>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</si>
  <si>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</si>
  <si>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</si>
  <si>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</si>
  <si>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</si>
  <si>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</si>
  <si>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</si>
  <si>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</si>
  <si>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</si>
  <si>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</si>
  <si>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</si>
  <si>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</si>
  <si>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</si>
  <si>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</si>
  <si>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</si>
  <si>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</si>
  <si>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</si>
  <si>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</si>
  <si>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</si>
  <si>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</si>
  <si>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</si>
  <si>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</si>
  <si>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</si>
  <si>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</si>
  <si>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</si>
  <si>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</si>
  <si>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</si>
  <si>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</si>
  <si>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</si>
  <si>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</si>
  <si>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</si>
  <si>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</si>
  <si>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</si>
  <si>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</si>
  <si>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</si>
  <si>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</si>
  <si>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</si>
  <si>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</si>
  <si>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</si>
  <si>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</si>
  <si>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</si>
  <si>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</si>
  <si>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</si>
  <si>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</si>
  <si>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</si>
  <si>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</si>
  <si>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</si>
  <si>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</si>
  <si>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</si>
  <si>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</si>
  <si>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</si>
  <si>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</si>
  <si>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</si>
  <si>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</si>
  <si>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</si>
  <si>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</si>
  <si>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</si>
  <si>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</si>
  <si>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</si>
  <si>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</si>
  <si>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</si>
  <si>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</si>
  <si>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</si>
  <si>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</si>
  <si>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</si>
  <si>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</si>
  <si>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</si>
  <si>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</si>
  <si>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</si>
  <si>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</si>
  <si>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</si>
  <si>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</si>
  <si>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</si>
  <si>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</si>
  <si>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</si>
  <si>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</si>
  <si>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</si>
  <si>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</si>
  <si>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</si>
  <si>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</si>
  <si>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</si>
  <si>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</si>
  <si>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</si>
  <si>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</si>
  <si>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</si>
  <si>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</si>
  <si>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</si>
  <si>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</si>
  <si>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</si>
  <si>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</si>
  <si>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</si>
  <si>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</si>
  <si>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</si>
  <si>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</si>
  <si>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</si>
  <si>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</si>
  <si>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</si>
  <si>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</si>
  <si>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</si>
  <si>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</si>
  <si>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</si>
  <si>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</si>
  <si>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</si>
  <si>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</si>
  <si>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</si>
  <si>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</si>
  <si>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</si>
  <si>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</si>
  <si>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</si>
  <si>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</si>
  <si>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</si>
  <si>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</si>
  <si>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</si>
  <si>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</si>
  <si>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</si>
  <si>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</si>
  <si>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</si>
  <si>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</si>
  <si>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</si>
  <si>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</si>
  <si>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</si>
  <si>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</si>
  <si>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</si>
  <si>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</si>
  <si>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</si>
  <si>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</si>
  <si>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</si>
  <si>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</si>
  <si>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</si>
  <si>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</si>
  <si>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</si>
  <si>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</si>
  <si>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</si>
  <si>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</si>
  <si>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</si>
  <si>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</si>
  <si>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</si>
  <si>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</si>
  <si>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</si>
  <si>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</si>
  <si>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</si>
  <si>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</si>
  <si>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</si>
  <si>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</si>
  <si>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</si>
  <si>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</si>
  <si>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</si>
  <si>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</si>
  <si>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</si>
  <si>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</si>
  <si>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</si>
  <si>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</si>
  <si>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</si>
  <si>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</si>
  <si>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</si>
  <si>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</si>
  <si>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</si>
  <si>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</si>
  <si>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</si>
  <si>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</si>
  <si>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</si>
  <si>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</si>
  <si>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</si>
  <si>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</si>
  <si>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</si>
  <si>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</si>
  <si>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</si>
  <si>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</si>
  <si>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</si>
  <si>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</si>
  <si>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</si>
  <si>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</si>
  <si>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</si>
  <si>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</si>
  <si>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</si>
  <si>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</si>
  <si>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</si>
  <si>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</si>
  <si>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</si>
  <si>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</si>
  <si>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</si>
  <si>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</si>
  <si>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</si>
  <si>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</si>
  <si>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</si>
  <si>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</si>
  <si>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</si>
  <si>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</si>
  <si>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</si>
  <si>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</si>
  <si>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</si>
  <si>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</si>
  <si>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</si>
  <si>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</si>
  <si>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</si>
  <si>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</si>
  <si>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</si>
  <si>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</si>
  <si>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</si>
  <si>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</si>
  <si>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</si>
  <si>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</si>
  <si>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</si>
  <si>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</si>
  <si>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</si>
  <si>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</si>
  <si>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</si>
  <si>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</si>
  <si>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</si>
  <si>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</si>
  <si>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</si>
  <si>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</si>
  <si>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</si>
  <si>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</si>
  <si>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</si>
  <si>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</si>
  <si>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</si>
  <si>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</si>
  <si>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</si>
  <si>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</si>
  <si>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</si>
  <si>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</si>
  <si>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</si>
  <si>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</si>
  <si>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</si>
  <si>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</si>
  <si>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</si>
  <si>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</si>
  <si>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</si>
  <si>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</si>
  <si>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</si>
  <si>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</si>
  <si>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</si>
  <si>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</si>
  <si>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</si>
  <si>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</si>
  <si>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</si>
  <si>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</si>
  <si>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</si>
  <si>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</si>
  <si>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</si>
  <si>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</si>
  <si>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</si>
  <si>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</si>
  <si>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</si>
  <si>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</si>
  <si>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</si>
  <si>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</si>
  <si>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</si>
  <si>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</si>
  <si>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</si>
  <si>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</si>
  <si>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</si>
  <si>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</si>
  <si>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</si>
  <si>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</si>
  <si>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</si>
  <si>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</si>
  <si>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</si>
  <si>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</si>
  <si>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</si>
  <si>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</si>
  <si>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</si>
  <si>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</si>
  <si>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</si>
  <si>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</si>
  <si>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</si>
  <si>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</si>
  <si>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</si>
  <si>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</si>
  <si>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</si>
  <si>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</si>
  <si>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</si>
  <si>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</si>
  <si>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</si>
  <si>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</si>
  <si>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</si>
  <si>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</si>
  <si>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</si>
  <si>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</si>
  <si>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</si>
  <si>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</si>
  <si>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</si>
  <si>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</si>
  <si>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</si>
  <si>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</si>
  <si>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</si>
  <si>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</si>
  <si>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</si>
  <si>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</si>
  <si>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</si>
  <si>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</si>
  <si>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</si>
  <si>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</si>
  <si>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</si>
  <si>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</si>
  <si>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</si>
  <si>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</si>
  <si>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</si>
  <si>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</si>
  <si>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</si>
  <si>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</si>
  <si>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</si>
  <si>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</si>
  <si>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</si>
  <si>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</si>
  <si>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</si>
  <si>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</si>
  <si>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</si>
  <si>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</si>
  <si>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</si>
  <si>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</si>
  <si>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</si>
  <si>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</si>
  <si>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</si>
  <si>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</si>
  <si>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</si>
  <si>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</si>
  <si>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</si>
  <si>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</si>
  <si>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</si>
  <si>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</si>
  <si>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</si>
  <si>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</si>
  <si>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</si>
  <si>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</si>
  <si>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</si>
  <si>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</si>
  <si>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</si>
  <si>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</si>
  <si>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</si>
  <si>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</si>
  <si>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</si>
  <si>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</si>
  <si>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</si>
  <si>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</si>
  <si>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</si>
  <si>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</si>
  <si>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</si>
  <si>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</si>
  <si>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</si>
  <si>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</si>
  <si>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</si>
  <si>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</si>
  <si>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</si>
  <si>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</si>
  <si>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</si>
  <si>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</si>
  <si>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</si>
  <si>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</si>
  <si>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</si>
  <si>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</si>
  <si>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</si>
  <si>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</si>
  <si>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</si>
  <si>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</si>
  <si>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</si>
  <si>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</si>
  <si>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</si>
  <si>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</si>
  <si>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</si>
  <si>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</si>
  <si>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</si>
  <si>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</si>
  <si>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</si>
  <si>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</si>
  <si>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</si>
  <si>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</si>
  <si>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</si>
  <si>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</si>
  <si>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</si>
  <si>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</si>
  <si>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</si>
  <si>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</si>
  <si>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</si>
  <si>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</si>
  <si>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</si>
  <si>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</si>
  <si>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</si>
  <si>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</si>
  <si>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</si>
  <si>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</si>
  <si>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</si>
  <si>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</si>
  <si>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</si>
  <si>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</si>
  <si>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</si>
  <si>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</si>
  <si>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</si>
  <si>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</si>
  <si>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</si>
  <si>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</si>
  <si>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</si>
  <si>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</si>
  <si>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</si>
  <si>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</si>
  <si>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</si>
  <si>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</si>
  <si>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</si>
  <si>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</si>
  <si>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</si>
  <si>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</si>
  <si>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</si>
  <si>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</si>
  <si>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</si>
  <si>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</si>
  <si>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</si>
  <si>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</si>
  <si>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</si>
  <si>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</si>
  <si>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</si>
  <si>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</si>
  <si>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</si>
  <si>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</si>
  <si>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</si>
  <si>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</si>
  <si>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</si>
  <si>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</si>
  <si>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</si>
  <si>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</si>
  <si>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</si>
  <si>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</si>
  <si>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</si>
  <si>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</si>
  <si>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</si>
  <si>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</si>
  <si>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</si>
  <si>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</si>
  <si>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</si>
  <si>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</si>
  <si>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</si>
  <si>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</si>
  <si>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</si>
  <si>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</si>
  <si>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</si>
  <si>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</si>
  <si>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</si>
  <si>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</si>
  <si>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</si>
  <si>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</si>
  <si>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</si>
  <si>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</si>
  <si>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</si>
  <si>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</si>
  <si>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</si>
  <si>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</si>
  <si>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</si>
  <si>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</si>
  <si>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</si>
  <si>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</si>
  <si>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</si>
  <si>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</si>
  <si>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</si>
  <si>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</si>
  <si>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</si>
  <si>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</si>
  <si>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</si>
  <si>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</si>
  <si>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</si>
  <si>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</si>
  <si>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</si>
  <si>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</si>
  <si>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</si>
  <si>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</si>
  <si>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</si>
  <si>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</si>
  <si>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</si>
  <si>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</si>
  <si>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</si>
  <si>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</si>
  <si>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</si>
  <si>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</si>
  <si>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</si>
  <si>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</si>
  <si>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</si>
  <si>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</si>
  <si>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</si>
  <si>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</si>
  <si>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</si>
  <si>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</si>
  <si>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</si>
  <si>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</si>
  <si>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</si>
  <si>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</si>
  <si>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</si>
  <si>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</si>
  <si>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</si>
  <si>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</si>
  <si>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</si>
  <si>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</si>
  <si>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</si>
  <si>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</si>
  <si>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</si>
  <si>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</si>
  <si>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</si>
  <si>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</si>
  <si>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</si>
  <si>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</si>
  <si>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</si>
  <si>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</si>
  <si>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</si>
  <si>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</si>
  <si>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</si>
  <si>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</si>
  <si>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</si>
  <si>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</si>
  <si>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</si>
  <si>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</si>
  <si>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</si>
  <si>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</si>
  <si>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</si>
  <si>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</si>
  <si>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</si>
  <si>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</si>
  <si>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</si>
  <si>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</si>
  <si>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</si>
  <si>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</si>
  <si>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</si>
  <si>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</si>
  <si>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</si>
  <si>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</si>
  <si>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</si>
  <si>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</si>
  <si>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</si>
  <si>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</si>
  <si>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</si>
  <si>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</si>
  <si>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</si>
  <si>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</si>
  <si>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</si>
  <si>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</si>
  <si>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</si>
  <si>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</si>
  <si>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</si>
  <si>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</si>
  <si>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</si>
  <si>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</si>
  <si>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</si>
  <si>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</si>
  <si>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</si>
  <si>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</si>
  <si>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</si>
  <si>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</si>
  <si>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</si>
  <si>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</si>
  <si>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</si>
  <si>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</si>
  <si>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</si>
  <si>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</si>
  <si>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</si>
  <si>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</si>
  <si>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</si>
  <si>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</si>
  <si>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</si>
  <si>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</si>
  <si>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</si>
  <si>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</si>
  <si>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</si>
  <si>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</si>
  <si>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</si>
  <si>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</si>
  <si>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</si>
  <si>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</si>
  <si>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</si>
  <si>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</si>
  <si>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</si>
  <si>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</si>
  <si>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</si>
  <si>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</si>
  <si>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</si>
  <si>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</si>
  <si>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</si>
  <si>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</si>
  <si>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</si>
  <si>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</si>
  <si>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</si>
  <si>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</si>
  <si>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</si>
  <si>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</si>
  <si>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</si>
  <si>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</si>
  <si>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</si>
  <si>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</si>
  <si>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</si>
  <si>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</si>
  <si>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</si>
  <si>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</si>
  <si>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</si>
  <si>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</si>
  <si>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</si>
  <si>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</si>
  <si>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</si>
  <si>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</si>
  <si>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</si>
  <si>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</si>
  <si>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</si>
  <si>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</si>
  <si>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</si>
  <si>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</si>
  <si>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</si>
  <si>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</si>
  <si>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</si>
  <si>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</si>
  <si>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</si>
  <si>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</si>
  <si>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</si>
  <si>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</si>
  <si>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</si>
  <si>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</si>
  <si>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</si>
  <si>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</si>
  <si>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</si>
  <si>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</si>
  <si>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</si>
  <si>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</si>
  <si>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</si>
  <si>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</si>
  <si>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</si>
  <si>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</si>
  <si>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</si>
  <si>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</si>
  <si>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</si>
  <si>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</si>
  <si>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</si>
  <si>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</si>
  <si>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</si>
  <si>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</si>
  <si>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</si>
  <si>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</si>
  <si>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</si>
  <si>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</si>
  <si>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</si>
  <si>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</si>
  <si>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</si>
  <si>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</si>
  <si>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</si>
  <si>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</si>
  <si>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</si>
  <si>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</si>
  <si>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</si>
  <si>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</si>
  <si>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</si>
  <si>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</si>
  <si>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</si>
  <si>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</si>
  <si>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</si>
  <si>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</si>
  <si>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</si>
  <si>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</si>
  <si>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</si>
  <si>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</si>
  <si>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</si>
  <si>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</si>
  <si>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</si>
  <si>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</si>
  <si>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</si>
  <si>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</si>
  <si>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</si>
  <si>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</si>
  <si>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</si>
  <si>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</si>
  <si>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</si>
  <si>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</si>
  <si>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</si>
  <si>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</si>
  <si>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</si>
  <si>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</si>
  <si>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</si>
  <si>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</si>
  <si>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</si>
  <si>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</si>
  <si>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</si>
  <si>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</si>
  <si>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</si>
  <si>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</si>
  <si>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</si>
  <si>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</si>
  <si>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</si>
  <si>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</si>
  <si>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</si>
  <si>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</si>
  <si>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</si>
  <si>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</si>
  <si>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</si>
  <si>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</si>
  <si>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</si>
  <si>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</si>
  <si>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</si>
  <si>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</si>
  <si>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</si>
  <si>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</si>
  <si>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</si>
  <si>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</si>
  <si>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</si>
  <si>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</si>
  <si>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</si>
  <si>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</si>
  <si>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</si>
  <si>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</si>
  <si>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</si>
  <si>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</si>
  <si>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</si>
  <si>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</si>
  <si>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</si>
  <si>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</si>
  <si>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</si>
  <si>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</si>
  <si>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</si>
  <si>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</si>
  <si>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</si>
  <si>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</si>
  <si>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</si>
  <si>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</si>
  <si>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</si>
  <si>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</si>
  <si>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</si>
  <si>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</si>
  <si>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</si>
  <si>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</si>
  <si>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</si>
  <si>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</si>
  <si>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</si>
  <si>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</si>
  <si>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</si>
  <si>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</si>
  <si>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</si>
  <si>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</si>
  <si>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</si>
  <si>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</si>
  <si>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</si>
  <si>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</si>
  <si>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</si>
  <si>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</si>
  <si>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</si>
  <si>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</si>
  <si>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</si>
  <si>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</si>
  <si>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</si>
  <si>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</si>
  <si>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</si>
  <si>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</si>
  <si>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</si>
  <si>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</si>
  <si>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</si>
  <si>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</si>
  <si>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</si>
  <si>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</si>
  <si>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</si>
  <si>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</si>
  <si>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</si>
  <si>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</si>
  <si>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</si>
  <si>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</si>
  <si>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</si>
  <si>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</si>
  <si>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</si>
  <si>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</si>
  <si>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</si>
  <si>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</si>
  <si>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</si>
  <si>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</si>
  <si>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</si>
  <si>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</si>
  <si>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</si>
  <si>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</si>
  <si>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</si>
  <si>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</si>
  <si>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</si>
  <si>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</si>
  <si>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</si>
  <si>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</si>
  <si>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</si>
  <si>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</si>
  <si>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</si>
  <si>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</si>
  <si>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</si>
  <si>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</si>
  <si>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</si>
  <si>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</si>
  <si>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</si>
  <si>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</si>
  <si>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</si>
  <si>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</si>
  <si>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</si>
  <si>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</si>
  <si>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</si>
  <si>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</si>
  <si>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</si>
  <si>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</si>
  <si>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</si>
  <si>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</si>
  <si>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</si>
  <si>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</si>
  <si>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</si>
  <si>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</si>
  <si>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</si>
  <si>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</si>
  <si>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</si>
  <si>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</si>
  <si>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</si>
  <si>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</si>
  <si>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</si>
  <si>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</si>
  <si>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</si>
  <si>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</si>
  <si>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</si>
  <si>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</si>
  <si>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</si>
  <si>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</si>
  <si>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</si>
  <si>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</si>
  <si>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</si>
  <si>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</si>
  <si>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</si>
  <si>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</si>
  <si>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</si>
  <si>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</si>
  <si>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</si>
  <si>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</si>
  <si>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</si>
  <si>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</si>
  <si>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</si>
  <si>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</si>
  <si>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</si>
  <si>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</si>
  <si>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</si>
  <si>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</si>
  <si>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</si>
  <si>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</si>
  <si>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</si>
  <si>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</si>
  <si>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</si>
  <si>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</si>
  <si>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</si>
  <si>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</si>
  <si>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</si>
  <si>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</si>
  <si>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</si>
  <si>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</si>
  <si>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</si>
  <si>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</si>
  <si>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</si>
  <si>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</si>
  <si>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</si>
  <si>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</si>
  <si>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</si>
  <si>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</si>
  <si>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</si>
  <si>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</si>
  <si>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</si>
  <si>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</si>
  <si>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</si>
  <si>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</si>
  <si>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</si>
  <si>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</si>
  <si>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</si>
  <si>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</si>
  <si>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</si>
  <si>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</si>
  <si>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</si>
  <si>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</si>
  <si>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</si>
  <si>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</si>
  <si>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</si>
  <si>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</si>
  <si>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</si>
  <si>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</si>
  <si>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</si>
  <si>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</si>
  <si>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</si>
  <si>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</si>
  <si>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</si>
  <si>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</si>
  <si>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</si>
  <si>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</si>
  <si>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</si>
  <si>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</si>
  <si>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</si>
  <si>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</si>
  <si>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</si>
  <si>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</si>
  <si>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</si>
  <si>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</si>
  <si>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</si>
  <si>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</si>
  <si>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</si>
  <si>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</si>
  <si>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</si>
  <si>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</si>
  <si>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</si>
  <si>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</si>
  <si>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</si>
  <si>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</si>
  <si>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</si>
  <si>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</si>
  <si>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</si>
  <si>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</si>
  <si>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</si>
  <si>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</si>
  <si>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</si>
  <si>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</si>
  <si>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</si>
  <si>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</si>
  <si>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</si>
  <si>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</si>
  <si>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</si>
  <si>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</si>
  <si>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</si>
  <si>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</si>
  <si>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</si>
  <si>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</si>
  <si>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</si>
  <si>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</si>
  <si>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</si>
  <si>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</si>
  <si>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</si>
  <si>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</si>
  <si>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</si>
  <si>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</si>
  <si>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</si>
  <si>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</si>
  <si>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</si>
  <si>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</si>
  <si>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</si>
  <si>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</si>
  <si>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</si>
  <si>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</si>
  <si>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</si>
  <si>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</si>
  <si>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</si>
  <si>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</si>
  <si>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</si>
  <si>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</si>
  <si>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</si>
  <si>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</si>
  <si>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</si>
  <si>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</si>
  <si>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</si>
  <si>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</si>
  <si>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</si>
  <si>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</si>
  <si>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</si>
  <si>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</si>
  <si>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</si>
  <si>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</si>
  <si>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</si>
  <si>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</si>
  <si>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</si>
  <si>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</si>
  <si>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</si>
  <si>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</si>
  <si>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</si>
  <si>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</si>
  <si>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</si>
  <si>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</si>
  <si>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</si>
  <si>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</si>
  <si>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</si>
  <si>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</si>
  <si>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</si>
  <si>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</si>
  <si>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</si>
  <si>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</si>
  <si>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</si>
  <si>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</si>
  <si>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</si>
  <si>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</si>
  <si>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</si>
  <si>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</si>
  <si>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</si>
  <si>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</si>
  <si>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</si>
  <si>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</si>
  <si>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</si>
  <si>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</si>
  <si>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</si>
  <si>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</si>
  <si>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</si>
  <si>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</si>
  <si>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</si>
  <si>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</si>
  <si>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</si>
  <si>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</si>
  <si>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</si>
  <si>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</si>
  <si>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</si>
  <si>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</si>
  <si>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</si>
  <si>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</si>
  <si>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</si>
  <si>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</si>
  <si>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</si>
  <si>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</si>
  <si>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</si>
  <si>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</si>
  <si>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</si>
  <si>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</si>
  <si>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</si>
  <si>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</si>
  <si>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</si>
  <si>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</si>
  <si>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</si>
  <si>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</si>
  <si>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</si>
  <si>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</si>
  <si>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</si>
  <si>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</si>
  <si>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</si>
  <si>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</si>
  <si>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</si>
  <si>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</si>
  <si>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</si>
  <si>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</si>
  <si>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</si>
  <si>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</si>
  <si>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</si>
  <si>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</si>
  <si>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</si>
  <si>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</si>
  <si>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</si>
  <si>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</si>
  <si>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</si>
  <si>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</si>
  <si>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</si>
  <si>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</si>
  <si>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</si>
  <si>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</si>
  <si>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</si>
  <si>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</si>
  <si>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</si>
  <si>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</si>
  <si>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</si>
  <si>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</si>
  <si>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</si>
  <si>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</si>
  <si>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</si>
  <si>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</si>
  <si>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</si>
  <si>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</si>
  <si>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</si>
  <si>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</si>
  <si>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</si>
  <si>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</si>
  <si>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</si>
  <si>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</si>
  <si>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</si>
  <si>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</si>
  <si>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</si>
  <si>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</si>
  <si>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</si>
  <si>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</si>
  <si>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</si>
  <si>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</si>
  <si>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</si>
  <si>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</si>
  <si>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</si>
  <si>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</si>
  <si>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</si>
  <si>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</si>
  <si>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</si>
  <si>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</si>
  <si>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</si>
  <si>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</si>
  <si>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</si>
  <si>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</si>
  <si>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</si>
  <si>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</si>
  <si>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</si>
  <si>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</si>
  <si>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</si>
  <si>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</si>
  <si>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</si>
  <si>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</si>
  <si>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</si>
  <si>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</si>
  <si>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</si>
  <si>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</si>
  <si>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</si>
  <si>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</si>
  <si>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</si>
  <si>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</si>
  <si>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</si>
  <si>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</si>
  <si>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</si>
  <si>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</si>
  <si>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</si>
  <si>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</si>
  <si>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</si>
  <si>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</si>
  <si>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</si>
  <si>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</si>
  <si>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</si>
  <si>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</si>
  <si>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</si>
  <si>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</si>
  <si>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</si>
  <si>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</si>
  <si>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</si>
  <si>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</si>
  <si>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</si>
  <si>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</si>
  <si>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</si>
  <si>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</si>
  <si>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</si>
  <si>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</si>
  <si>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</si>
  <si>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</si>
  <si>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</si>
  <si>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</si>
  <si>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</si>
  <si>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</si>
  <si>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</si>
  <si>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</si>
  <si>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</si>
  <si>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</si>
  <si>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</si>
  <si>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</si>
  <si>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</si>
  <si>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</si>
  <si>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</si>
  <si>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</si>
  <si>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</si>
  <si>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</si>
  <si>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</si>
  <si>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</si>
  <si>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</si>
  <si>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</si>
  <si>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</si>
  <si>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</si>
  <si>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</si>
  <si>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</si>
  <si>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</si>
  <si>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</si>
  <si>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</si>
  <si>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</si>
  <si>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</si>
  <si>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</si>
  <si>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</si>
  <si>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</si>
  <si>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</si>
  <si>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</si>
  <si>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</si>
  <si>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</si>
  <si>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</si>
  <si>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</si>
  <si>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</si>
  <si>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</si>
  <si>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</si>
  <si>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</si>
  <si>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</si>
  <si>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</si>
  <si>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</si>
  <si>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</si>
  <si>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</si>
  <si>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</si>
  <si>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</si>
  <si>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</si>
  <si>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</si>
  <si>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</si>
  <si>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</si>
  <si>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</si>
  <si>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</si>
  <si>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</si>
  <si>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</si>
  <si>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</si>
  <si>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</si>
  <si>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</si>
  <si>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</si>
  <si>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</si>
  <si>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</si>
  <si>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</si>
  <si>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</si>
  <si>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</si>
  <si>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</si>
  <si>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</si>
  <si>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</si>
  <si>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</si>
  <si>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</si>
  <si>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</si>
  <si>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</si>
  <si>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</si>
  <si>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</si>
  <si>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</si>
  <si>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</si>
  <si>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</si>
  <si>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</si>
  <si>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</si>
  <si>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</si>
  <si>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</si>
  <si>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</si>
  <si>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</si>
  <si>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</si>
  <si>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</si>
  <si>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</si>
  <si>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</si>
  <si>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</si>
  <si>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</si>
  <si>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</si>
  <si>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</si>
  <si>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</si>
  <si>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</si>
  <si>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</si>
  <si>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</si>
  <si>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</si>
  <si>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</si>
  <si>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</si>
  <si>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</si>
  <si>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</si>
  <si>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</si>
  <si>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</si>
  <si>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</si>
  <si>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</si>
  <si>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</si>
  <si>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</si>
  <si>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</si>
  <si>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</si>
  <si>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</si>
  <si>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</si>
  <si>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</si>
  <si>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</si>
  <si>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</si>
  <si>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</si>
  <si>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</si>
  <si>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</si>
  <si>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</si>
  <si>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</si>
  <si>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</si>
  <si>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</si>
  <si>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</si>
  <si>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</si>
  <si>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</si>
  <si>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</si>
  <si>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</si>
  <si>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</si>
  <si>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</si>
  <si>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</si>
  <si>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</si>
  <si>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</si>
  <si>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</si>
  <si>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</si>
  <si>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</si>
  <si>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</si>
  <si>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</si>
  <si>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</si>
  <si>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</si>
  <si>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</si>
  <si>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</si>
  <si>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</si>
  <si>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</si>
  <si>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</si>
  <si>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</si>
  <si>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</si>
  <si>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</si>
  <si>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</si>
  <si>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</si>
  <si>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</si>
  <si>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</si>
  <si>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</si>
  <si>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</si>
  <si>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</si>
  <si>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</si>
  <si>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</si>
  <si>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</si>
  <si>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</si>
  <si>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</si>
  <si>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</si>
  <si>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</si>
  <si>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</si>
  <si>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</si>
  <si>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</si>
  <si>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</si>
  <si>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</si>
  <si>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</si>
  <si>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</si>
  <si>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</si>
  <si>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</si>
  <si>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</si>
  <si>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</si>
  <si>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</si>
  <si>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</si>
  <si>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</si>
  <si>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</si>
  <si>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</si>
  <si>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</si>
  <si>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</si>
  <si>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</si>
  <si>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</si>
  <si>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</si>
  <si>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</si>
  <si>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</si>
  <si>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</si>
  <si>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</si>
  <si>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</si>
  <si>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</si>
  <si>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</si>
  <si>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</si>
  <si>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</si>
  <si>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</si>
  <si>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</si>
  <si>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</si>
  <si>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</si>
  <si>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</si>
  <si>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</si>
  <si>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</si>
  <si>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</si>
  <si>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</si>
  <si>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</si>
  <si>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</si>
  <si>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</si>
  <si>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</si>
  <si>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</si>
  <si>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</si>
  <si>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</si>
  <si>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</si>
  <si>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</si>
  <si>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</si>
  <si>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</si>
  <si>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</si>
  <si>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</si>
  <si>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</si>
  <si>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</si>
  <si>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</si>
  <si>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</si>
  <si>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</si>
  <si>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</si>
  <si>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</si>
  <si>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</si>
  <si>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</si>
  <si>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</si>
  <si>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</si>
  <si>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</si>
  <si>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</si>
  <si>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</si>
  <si>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</si>
  <si>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</si>
  <si>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</si>
  <si>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</si>
  <si>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</si>
  <si>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</si>
  <si>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</si>
  <si>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</si>
  <si>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</si>
  <si>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</si>
  <si>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</si>
  <si>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</si>
  <si>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</si>
  <si>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</si>
  <si>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</si>
  <si>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</si>
  <si>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</si>
  <si>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</si>
  <si>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</si>
  <si>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</si>
  <si>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</si>
  <si>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</si>
  <si>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</si>
  <si>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</si>
  <si>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</si>
  <si>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</si>
  <si>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</si>
  <si>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</si>
  <si>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</si>
  <si>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</si>
  <si>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</si>
  <si>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</si>
  <si>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</si>
  <si>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</si>
  <si>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</si>
  <si>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</si>
  <si>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</si>
  <si>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</si>
  <si>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</si>
  <si>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</si>
  <si>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</si>
  <si>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</si>
  <si>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</si>
  <si>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</si>
  <si>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</si>
  <si>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</si>
  <si>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</si>
  <si>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</si>
  <si>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</si>
  <si>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</si>
  <si>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</si>
  <si>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</si>
  <si>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</si>
  <si>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</si>
  <si>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</si>
  <si>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</si>
  <si>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</si>
  <si>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</si>
  <si>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</si>
  <si>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</si>
  <si>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</si>
  <si>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</si>
  <si>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</si>
  <si>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</si>
  <si>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</si>
  <si>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</si>
  <si>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</si>
  <si>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</si>
  <si>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</si>
  <si>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</si>
  <si>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</si>
  <si>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</si>
  <si>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</si>
  <si>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</si>
  <si>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</si>
  <si>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</si>
  <si>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</si>
  <si>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</si>
  <si>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</si>
  <si>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</si>
  <si>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</si>
  <si>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</si>
  <si>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</si>
  <si>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</si>
  <si>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</si>
  <si>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</si>
  <si>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</si>
  <si>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</si>
  <si>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</si>
  <si>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</si>
  <si>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</si>
  <si>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</si>
  <si>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</si>
  <si>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</si>
  <si>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</si>
  <si>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</si>
  <si>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</si>
  <si>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</si>
  <si>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</si>
  <si>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</si>
  <si>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</si>
  <si>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</si>
  <si>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</si>
  <si>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</si>
  <si>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</si>
  <si>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</si>
  <si>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</si>
  <si>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</si>
  <si>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</si>
  <si>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</si>
  <si>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</si>
  <si>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</si>
  <si>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</si>
  <si>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</si>
  <si>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</si>
  <si>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</si>
  <si>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</si>
  <si>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</si>
  <si>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</si>
  <si>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</si>
  <si>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</si>
  <si>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</si>
  <si>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</si>
  <si>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</si>
  <si>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</si>
  <si>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</si>
  <si>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</si>
  <si>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</si>
  <si>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</si>
  <si>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</si>
  <si>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</si>
  <si>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</si>
  <si>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</si>
  <si>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</si>
  <si>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</si>
  <si>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</si>
  <si>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</si>
  <si>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</si>
  <si>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</si>
  <si>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</si>
  <si>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</si>
  <si>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</si>
  <si>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</si>
  <si>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</si>
  <si>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</si>
  <si>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</si>
  <si>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</si>
  <si>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</si>
  <si>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</si>
  <si>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</si>
  <si>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</si>
  <si>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</si>
  <si>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</si>
  <si>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</si>
  <si>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</si>
  <si>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</si>
  <si>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</si>
  <si>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</si>
  <si>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</si>
  <si>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</si>
  <si>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</si>
  <si>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</si>
  <si>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</si>
  <si>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</si>
  <si>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</si>
  <si>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</si>
  <si>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</si>
  <si>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</si>
  <si>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</si>
  <si>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</si>
  <si>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</si>
  <si>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</si>
  <si>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</si>
  <si>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</si>
  <si>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</si>
  <si>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</si>
  <si>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</si>
  <si>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</si>
  <si>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</si>
  <si>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</si>
  <si>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</si>
  <si>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</si>
  <si>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</si>
  <si>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</si>
  <si>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</si>
  <si>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</si>
  <si>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</si>
  <si>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</si>
  <si>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</si>
  <si>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</si>
  <si>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</si>
  <si>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</si>
  <si>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</si>
  <si>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</si>
  <si>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</si>
  <si>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</si>
  <si>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</si>
  <si>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</si>
  <si>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</si>
  <si>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</si>
  <si>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</si>
  <si>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</si>
  <si>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</si>
  <si>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</si>
  <si>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</si>
  <si>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</si>
  <si>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</si>
  <si>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</si>
  <si>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</si>
  <si>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</si>
  <si>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</si>
  <si>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</si>
  <si>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</si>
  <si>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</si>
  <si>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</si>
  <si>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</si>
  <si>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</si>
  <si>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</si>
  <si>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</si>
  <si>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</si>
  <si>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</si>
  <si>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</si>
  <si>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</si>
  <si>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</si>
  <si>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</si>
  <si>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</si>
  <si>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</si>
  <si>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</si>
  <si>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</si>
  <si>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</si>
  <si>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</si>
  <si>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</si>
  <si>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</si>
  <si>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</si>
  <si>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</si>
  <si>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</si>
  <si>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</si>
  <si>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</si>
  <si>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</si>
  <si>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</si>
  <si>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</si>
  <si>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</si>
  <si>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</si>
  <si>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</si>
  <si>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</si>
  <si>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</si>
  <si>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</si>
  <si>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</si>
  <si>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</si>
  <si>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</si>
  <si>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</si>
  <si>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</si>
  <si>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</si>
  <si>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</si>
  <si>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</si>
  <si>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</si>
  <si>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</si>
  <si>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</si>
  <si>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</si>
  <si>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</si>
  <si>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</si>
  <si>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</si>
  <si>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</si>
  <si>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</si>
  <si>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</si>
  <si>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</si>
  <si>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</si>
  <si>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</si>
  <si>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</si>
  <si>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</si>
  <si>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</si>
  <si>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</si>
  <si>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</si>
  <si>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</si>
  <si>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</si>
  <si>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</si>
  <si>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</si>
  <si>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</si>
  <si>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</si>
  <si>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</si>
  <si>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</si>
  <si>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</si>
  <si>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</si>
  <si>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</si>
  <si>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</si>
  <si>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</si>
  <si>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</si>
  <si>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</si>
  <si>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</si>
  <si>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</si>
  <si>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</si>
  <si>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</si>
  <si>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</si>
  <si>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</si>
  <si>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</si>
  <si>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</si>
  <si>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</si>
  <si>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</si>
  <si>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</si>
  <si>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</si>
  <si>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</si>
  <si>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</si>
  <si>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</si>
  <si>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</si>
  <si>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</si>
  <si>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</si>
  <si>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</si>
  <si>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</si>
  <si>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</si>
  <si>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</si>
  <si>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</si>
  <si>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</si>
  <si>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</si>
  <si>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</si>
  <si>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</si>
  <si>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</si>
  <si>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</si>
  <si>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</si>
  <si>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</si>
  <si>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</si>
  <si>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</si>
  <si>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</si>
  <si>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</si>
  <si>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</si>
  <si>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</si>
  <si>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</si>
  <si>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</si>
  <si>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</si>
  <si>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</si>
  <si>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</si>
  <si>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</si>
  <si>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</si>
  <si>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</si>
  <si>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</si>
  <si>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</si>
  <si>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</si>
  <si>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</si>
  <si>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</si>
  <si>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</si>
  <si>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</si>
  <si>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</si>
  <si>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</si>
  <si>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</si>
  <si>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</si>
  <si>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</si>
  <si>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</si>
  <si>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</si>
  <si>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</si>
  <si>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</si>
  <si>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</si>
  <si>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</si>
  <si>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</si>
  <si>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</si>
  <si>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</si>
  <si>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</si>
  <si>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</si>
  <si>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</si>
  <si>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</si>
  <si>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</si>
  <si>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</si>
  <si>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</si>
  <si>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</si>
  <si>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</si>
  <si>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</si>
  <si>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</si>
  <si>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</si>
  <si>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</si>
  <si>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</si>
  <si>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</si>
  <si>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</si>
  <si>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</si>
  <si>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</si>
  <si>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</si>
  <si>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</si>
  <si>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</si>
  <si>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</si>
  <si>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</si>
  <si>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</si>
  <si>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</si>
  <si>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</si>
  <si>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</si>
  <si>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</si>
  <si>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</si>
  <si>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</si>
  <si>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</si>
  <si>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</si>
  <si>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</si>
  <si>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</si>
  <si>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</si>
  <si>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</si>
  <si>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</si>
  <si>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</si>
  <si>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</si>
  <si>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</si>
  <si>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</si>
  <si>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</si>
  <si>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</si>
  <si>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</si>
  <si>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</si>
  <si>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</si>
  <si>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</si>
  <si>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</si>
  <si>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</si>
  <si>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</si>
  <si>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</si>
  <si>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</si>
  <si>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</si>
  <si>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</si>
  <si>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</si>
  <si>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</si>
  <si>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</si>
  <si>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</si>
  <si>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</si>
  <si>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</si>
  <si>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</si>
  <si>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</si>
  <si>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</si>
  <si>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</si>
  <si>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</si>
  <si>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</si>
  <si>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</si>
  <si>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</si>
  <si>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</si>
  <si>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</si>
  <si>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</si>
  <si>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</si>
  <si>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</si>
  <si>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</si>
  <si>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</si>
  <si>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</si>
  <si>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</si>
  <si>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</si>
  <si>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</si>
  <si>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</si>
  <si>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</si>
  <si>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</si>
  <si>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</si>
  <si>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</si>
  <si>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</si>
  <si>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</si>
  <si>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</si>
  <si>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</si>
  <si>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</si>
  <si>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</si>
  <si>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</si>
  <si>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</si>
  <si>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</si>
  <si>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</si>
  <si>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</si>
  <si>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</si>
  <si>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</si>
  <si>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</si>
  <si>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</si>
  <si>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</si>
  <si>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</si>
  <si>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</si>
  <si>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</si>
  <si>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</si>
  <si>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</si>
  <si>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</si>
  <si>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</si>
  <si>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</si>
  <si>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</si>
  <si>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</si>
  <si>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</si>
  <si>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</si>
  <si>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</si>
  <si>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</si>
  <si>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</si>
  <si>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</si>
  <si>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</si>
  <si>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</si>
  <si>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</si>
  <si>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</si>
  <si>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</si>
  <si>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</si>
  <si>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</si>
  <si>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</si>
  <si>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</si>
  <si>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</si>
  <si>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</si>
  <si>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</si>
  <si>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</si>
  <si>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</si>
  <si>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</si>
  <si>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</si>
  <si>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</si>
  <si>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</si>
  <si>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</si>
  <si>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</si>
  <si>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</si>
  <si>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</si>
  <si>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</si>
  <si>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</si>
  <si>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</si>
  <si>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</si>
  <si>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</si>
  <si>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</si>
  <si>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</si>
  <si>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</si>
  <si>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</si>
  <si>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</si>
  <si>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</si>
  <si>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</si>
  <si>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</si>
  <si>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</si>
  <si>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</si>
  <si>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</si>
  <si>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</si>
  <si>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</si>
  <si>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</si>
  <si>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</si>
  <si>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</si>
  <si>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</si>
  <si>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</si>
  <si>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</si>
  <si>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</si>
  <si>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</si>
  <si>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</si>
  <si>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</si>
  <si>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</si>
  <si>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</si>
  <si>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</si>
  <si>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</si>
  <si>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</si>
  <si>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</si>
  <si>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</si>
  <si>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</si>
  <si>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</si>
  <si>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</si>
  <si>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</si>
  <si>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</si>
  <si>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</si>
  <si>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</si>
  <si>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</si>
  <si>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</si>
  <si>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</si>
  <si>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</si>
  <si>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</si>
  <si>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</si>
  <si>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</si>
  <si>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</si>
  <si>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</si>
  <si>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</si>
  <si>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</si>
  <si>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</si>
  <si>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</si>
  <si>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</si>
  <si>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</si>
  <si>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</si>
  <si>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</si>
  <si>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</si>
  <si>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</si>
  <si>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</si>
  <si>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</si>
  <si>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</si>
  <si>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</si>
  <si>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</si>
  <si>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</si>
  <si>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</si>
  <si>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</si>
  <si>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</si>
  <si>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</si>
  <si>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</si>
  <si>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</si>
  <si>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</si>
  <si>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</si>
  <si>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</si>
  <si>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</si>
  <si>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</si>
  <si>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</si>
  <si>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</si>
  <si>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</si>
  <si>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</si>
  <si>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</si>
  <si>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</si>
  <si>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</si>
  <si>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</si>
  <si>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</si>
  <si>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</si>
  <si>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</si>
  <si>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</si>
  <si>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</si>
  <si>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</si>
  <si>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</si>
  <si>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</si>
  <si>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</si>
  <si>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</si>
  <si>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</si>
  <si>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</si>
  <si>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</si>
  <si>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</si>
  <si>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</si>
  <si>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</si>
  <si>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</si>
  <si>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</si>
  <si>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</si>
  <si>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</si>
  <si>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</si>
  <si>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</si>
  <si>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</si>
  <si>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</si>
  <si>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</si>
  <si>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</si>
  <si>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</si>
  <si>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</si>
  <si>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</si>
  <si>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</si>
  <si>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</si>
  <si>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</si>
  <si>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</si>
  <si>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</si>
  <si>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</si>
  <si>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</si>
  <si>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</si>
  <si>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</si>
  <si>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</si>
  <si>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</si>
  <si>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</si>
  <si>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</si>
  <si>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</si>
  <si>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</si>
  <si>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</si>
  <si>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</si>
  <si>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</si>
  <si>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</si>
  <si>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</si>
  <si>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</si>
  <si>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</si>
  <si>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</si>
  <si>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</si>
  <si>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</si>
  <si>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</si>
  <si>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</si>
  <si>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</si>
  <si>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</si>
  <si>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</si>
  <si>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</si>
  <si>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</si>
  <si>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</si>
  <si>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</si>
  <si>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</si>
  <si>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</si>
  <si>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</si>
  <si>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</si>
  <si>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</si>
  <si>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</si>
  <si>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</si>
  <si>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</si>
  <si>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</si>
  <si>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</si>
  <si>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</si>
  <si>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</si>
  <si>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</si>
  <si>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</si>
  <si>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</si>
  <si>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</si>
  <si>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</si>
  <si>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</si>
  <si>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</si>
  <si>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</si>
  <si>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</si>
  <si>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</si>
  <si>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</si>
  <si>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</si>
  <si>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</si>
  <si>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</si>
  <si>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</si>
  <si>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</si>
  <si>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</si>
  <si>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</si>
  <si>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</si>
  <si>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</si>
  <si>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</si>
  <si>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</si>
  <si>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</si>
  <si>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</si>
  <si>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</si>
  <si>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</si>
  <si>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</si>
  <si>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</si>
  <si>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</si>
  <si>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</si>
  <si>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</si>
  <si>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</si>
  <si>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</si>
  <si>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</si>
  <si>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</si>
  <si>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</si>
  <si>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</si>
  <si>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</si>
  <si>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</si>
  <si>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</si>
  <si>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</si>
  <si>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</si>
  <si>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</si>
  <si>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</si>
  <si>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</si>
  <si>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</si>
  <si>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</si>
  <si>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</si>
  <si>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</si>
  <si>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</si>
  <si>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</si>
  <si>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</si>
  <si>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</si>
  <si>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</si>
  <si>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</si>
  <si>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</si>
  <si>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</si>
  <si>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</si>
  <si>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</si>
  <si>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</si>
  <si>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</si>
  <si>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</si>
  <si>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</si>
  <si>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</si>
  <si>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</si>
  <si>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</si>
  <si>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</si>
  <si>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</si>
  <si>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</si>
  <si>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</si>
  <si>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</si>
  <si>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</si>
  <si>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</si>
  <si>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</si>
  <si>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</si>
  <si>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</si>
  <si>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</si>
  <si>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</si>
  <si>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</si>
  <si>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</si>
  <si>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</si>
  <si>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</si>
  <si>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</si>
  <si>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</si>
  <si>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</si>
  <si>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</si>
  <si>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</si>
  <si>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</si>
  <si>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</si>
  <si>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</si>
  <si>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</si>
  <si>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</si>
  <si>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</si>
  <si>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</si>
  <si>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</si>
  <si>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</si>
  <si>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</si>
  <si>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</si>
  <si>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</si>
  <si>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</si>
  <si>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</si>
  <si>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</si>
  <si>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</si>
  <si>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</si>
  <si>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</si>
  <si>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</si>
  <si>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</si>
  <si>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</si>
  <si>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</si>
  <si>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</si>
  <si>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</si>
  <si>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</si>
  <si>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</si>
  <si>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</si>
  <si>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</si>
  <si>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</si>
  <si>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</si>
  <si>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</si>
  <si>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</si>
  <si>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</si>
  <si>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</si>
  <si>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</si>
  <si>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</si>
  <si>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</si>
  <si>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</si>
  <si>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</si>
  <si>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</si>
  <si>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</si>
  <si>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</si>
  <si>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</si>
  <si>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</si>
  <si>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</si>
  <si>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</si>
  <si>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</si>
  <si>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</si>
  <si>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</si>
  <si>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</si>
  <si>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</si>
  <si>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</si>
  <si>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</si>
  <si>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</si>
  <si>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</si>
  <si>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</si>
  <si>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</si>
  <si>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</si>
  <si>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</si>
  <si>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</si>
  <si>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</si>
  <si>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</si>
  <si>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</si>
  <si>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</si>
  <si>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</si>
  <si>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</si>
  <si>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</si>
  <si>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</si>
  <si>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</si>
  <si>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</si>
  <si>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</si>
  <si>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</si>
  <si>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</si>
  <si>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</si>
  <si>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</si>
  <si>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</si>
  <si>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</si>
  <si>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</si>
  <si>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</si>
  <si>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</si>
  <si>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</si>
  <si>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</si>
  <si>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</si>
  <si>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</si>
  <si>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</si>
  <si>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</si>
  <si>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</si>
  <si>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</si>
  <si>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</si>
  <si>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</si>
  <si>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</si>
  <si>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</si>
  <si>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</si>
  <si>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</si>
  <si>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</si>
  <si>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</si>
  <si>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</si>
  <si>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</si>
  <si>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</si>
  <si>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</si>
  <si>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</si>
  <si>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</si>
  <si>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</si>
  <si>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</si>
  <si>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</si>
  <si>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</si>
  <si>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</si>
  <si>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</si>
  <si>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</si>
  <si>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</si>
  <si>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</si>
  <si>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</si>
  <si>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</si>
  <si>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</si>
  <si>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</si>
  <si>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</si>
  <si>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</si>
  <si>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</si>
  <si>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</si>
  <si>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</si>
  <si>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</si>
  <si>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</si>
  <si>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</si>
  <si>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</si>
  <si>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</si>
  <si>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</si>
  <si>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</si>
  <si>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</si>
  <si>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</si>
  <si>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</si>
  <si>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</si>
  <si>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</si>
  <si>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</si>
  <si>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</si>
  <si>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</si>
  <si>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</si>
  <si>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</si>
  <si>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</si>
  <si>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</si>
  <si>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</si>
  <si>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</si>
  <si>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</si>
  <si>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</si>
  <si>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</si>
  <si>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</si>
  <si>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</si>
  <si>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</si>
  <si>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</si>
  <si>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</si>
  <si>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</si>
  <si>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</si>
  <si>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</si>
  <si>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</si>
  <si>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</si>
  <si>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</si>
  <si>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</si>
  <si>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</si>
  <si>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</si>
  <si>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</si>
  <si>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</si>
  <si>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</si>
  <si>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</si>
  <si>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</si>
  <si>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</si>
  <si>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</si>
  <si>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</si>
  <si>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</si>
  <si>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</si>
  <si>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</si>
  <si>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</si>
  <si>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</si>
  <si>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</si>
  <si>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</si>
  <si>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</si>
  <si>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</si>
  <si>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</si>
  <si>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</si>
  <si>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</si>
  <si>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</si>
  <si>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</si>
  <si>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</si>
  <si>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</si>
  <si>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</si>
  <si>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</si>
  <si>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</si>
  <si>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</si>
  <si>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</si>
  <si>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</si>
  <si>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</si>
  <si>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</si>
  <si>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</si>
  <si>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</si>
  <si>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</si>
  <si>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</si>
  <si>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</si>
  <si>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</si>
  <si>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</si>
  <si>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</si>
  <si>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</si>
  <si>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</si>
  <si>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</si>
  <si>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</si>
  <si>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</si>
  <si>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</si>
  <si>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</si>
  <si>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</si>
  <si>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</si>
  <si>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</si>
  <si>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</si>
  <si>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</si>
  <si>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</si>
  <si>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</si>
  <si>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</si>
  <si>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</si>
  <si>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</si>
  <si>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</si>
  <si>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</si>
  <si>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</si>
  <si>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</si>
  <si>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</si>
  <si>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</si>
  <si>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</si>
  <si>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</si>
  <si>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</si>
  <si>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</si>
  <si>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</si>
  <si>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</si>
  <si>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</si>
  <si>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</si>
  <si>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</si>
  <si>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</si>
  <si>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</si>
  <si>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</si>
  <si>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</si>
  <si>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</si>
  <si>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</si>
  <si>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</si>
  <si>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</si>
  <si>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</si>
  <si>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</si>
  <si>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</si>
  <si>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</si>
  <si>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</si>
  <si>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</si>
  <si>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</si>
  <si>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</si>
  <si>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</si>
  <si>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</si>
  <si>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</si>
  <si>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</si>
  <si>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</si>
  <si>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</si>
  <si>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</si>
  <si>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</si>
  <si>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</si>
  <si>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</si>
  <si>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</si>
  <si>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</si>
  <si>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</si>
  <si>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</si>
  <si>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</si>
  <si>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</si>
  <si>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</si>
  <si>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</si>
  <si>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</si>
  <si>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</si>
  <si>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</si>
  <si>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</si>
  <si>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</si>
  <si>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</si>
  <si>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</si>
  <si>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</si>
  <si>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</si>
  <si>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</si>
  <si>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</si>
  <si>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</si>
  <si>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</si>
  <si>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</si>
  <si>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</si>
  <si>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</si>
  <si>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</si>
  <si>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</si>
  <si>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</si>
  <si>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</si>
  <si>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</si>
  <si>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</si>
  <si>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</si>
  <si>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</si>
  <si>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</si>
  <si>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</si>
  <si>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</si>
  <si>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</si>
  <si>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</si>
  <si>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</si>
  <si>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</si>
  <si>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</si>
  <si>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</si>
  <si>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</si>
  <si>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</si>
  <si>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</si>
  <si>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</si>
  <si>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</si>
  <si>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</si>
  <si>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</si>
  <si>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</si>
  <si>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</si>
  <si>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</si>
  <si>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</si>
  <si>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</si>
  <si>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</si>
  <si>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</si>
  <si>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</si>
  <si>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</si>
  <si>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</si>
  <si>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</si>
  <si>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</si>
  <si>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</si>
  <si>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</si>
  <si>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</si>
  <si>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</si>
  <si>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</si>
  <si>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</si>
  <si>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</si>
  <si>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</si>
  <si>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</si>
  <si>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</si>
  <si>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</si>
  <si>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</si>
  <si>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</si>
  <si>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</si>
  <si>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</si>
  <si>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</si>
  <si>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</si>
  <si>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</si>
  <si>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</si>
  <si>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</si>
  <si>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</si>
  <si>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</si>
  <si>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</si>
  <si>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</si>
  <si>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</si>
  <si>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</si>
  <si>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</si>
  <si>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</si>
  <si>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</si>
  <si>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</si>
  <si>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</si>
  <si>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</si>
  <si>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</si>
  <si>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</si>
  <si>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</si>
  <si>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</si>
  <si>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</si>
  <si>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</si>
  <si>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</si>
  <si>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</si>
  <si>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</si>
  <si>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</si>
  <si>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</si>
  <si>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</si>
  <si>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</si>
  <si>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</si>
  <si>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</si>
  <si>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</si>
  <si>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</si>
  <si>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</si>
  <si>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</si>
  <si>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</si>
  <si>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</si>
  <si>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</si>
  <si>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</si>
  <si>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</si>
  <si>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</si>
  <si>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</si>
  <si>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</si>
  <si>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</si>
  <si>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</si>
  <si>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</si>
  <si>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</si>
  <si>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</si>
  <si>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</si>
  <si>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</si>
  <si>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</si>
  <si>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</si>
  <si>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</si>
  <si>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</si>
  <si>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</si>
  <si>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</si>
  <si>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</si>
  <si>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</si>
  <si>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</si>
  <si>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</si>
  <si>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</si>
  <si>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</si>
  <si>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</si>
  <si>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</si>
  <si>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</si>
  <si>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</si>
  <si>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</si>
  <si>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</si>
  <si>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</si>
  <si>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</si>
  <si>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</si>
  <si>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</si>
  <si>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</si>
  <si>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</si>
  <si>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</si>
  <si>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</si>
  <si>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</si>
  <si>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</si>
  <si>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</si>
  <si>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</si>
  <si>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</si>
  <si>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</si>
  <si>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</si>
  <si>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</si>
  <si>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</si>
  <si>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</si>
  <si>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</si>
  <si>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</si>
  <si>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</si>
  <si>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</si>
  <si>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</si>
  <si>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</si>
  <si>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</si>
  <si>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</si>
  <si>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</si>
  <si>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</si>
  <si>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</si>
  <si>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</si>
  <si>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</si>
  <si>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</si>
  <si>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</si>
  <si>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</si>
  <si>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</si>
  <si>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</si>
  <si>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</si>
  <si>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</si>
  <si>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</si>
  <si>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</si>
  <si>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</si>
  <si>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</si>
  <si>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</si>
  <si>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</si>
  <si>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</si>
  <si>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</si>
  <si>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</si>
  <si>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</si>
  <si>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</si>
  <si>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</si>
  <si>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</si>
  <si>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</si>
  <si>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</si>
  <si>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</si>
  <si>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</si>
  <si>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</si>
  <si>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</si>
  <si>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</si>
  <si>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</si>
  <si>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</si>
  <si>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</si>
  <si>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</si>
  <si>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</si>
  <si>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</si>
  <si>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</si>
  <si>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</si>
  <si>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</si>
  <si>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</si>
  <si>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</si>
  <si>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</si>
  <si>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</si>
  <si>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</si>
  <si>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</si>
  <si>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</si>
  <si>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</si>
  <si>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</si>
  <si>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</si>
  <si>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</si>
  <si>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</si>
  <si>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</si>
  <si>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</si>
  <si>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</si>
  <si>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</si>
  <si>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</si>
  <si>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</si>
  <si>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</si>
  <si>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</si>
  <si>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</si>
  <si>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</si>
  <si>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</si>
  <si>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</si>
  <si>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</si>
  <si>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</si>
  <si>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</si>
  <si>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</si>
  <si>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</si>
  <si>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</si>
  <si>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</si>
  <si>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</si>
  <si>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</si>
  <si>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</si>
  <si>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</si>
  <si>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</si>
  <si>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</si>
  <si>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</si>
  <si>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</si>
  <si>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</si>
  <si>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</si>
  <si>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</si>
  <si>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</si>
  <si>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</si>
  <si>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</si>
  <si>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</si>
  <si>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</si>
  <si>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</si>
  <si>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</si>
  <si>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</si>
  <si>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</si>
  <si>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</si>
  <si>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</si>
  <si>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</si>
  <si>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</si>
  <si>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</si>
  <si>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</si>
  <si>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</si>
  <si>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</si>
  <si>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</si>
  <si>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</si>
  <si>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</si>
  <si>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</si>
  <si>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</si>
  <si>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</si>
  <si>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</si>
  <si>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</si>
  <si>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</si>
  <si>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</si>
  <si>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</si>
  <si>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</si>
  <si>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</si>
  <si>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</si>
  <si>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</si>
  <si>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</si>
  <si>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</si>
  <si>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</si>
  <si>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</si>
  <si>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</si>
  <si>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</si>
  <si>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</si>
  <si>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</si>
  <si>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</si>
  <si>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</si>
  <si>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</si>
  <si>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</si>
  <si>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</si>
  <si>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</si>
  <si>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</si>
  <si>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</si>
  <si>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</si>
  <si>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</si>
  <si>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</si>
  <si>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</si>
  <si>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</si>
  <si>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</si>
  <si>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</si>
  <si>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</si>
  <si>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</si>
  <si>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</si>
  <si>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</si>
  <si>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</si>
  <si>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</si>
  <si>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</si>
  <si>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</si>
  <si>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</si>
  <si>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</si>
  <si>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</si>
  <si>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</si>
  <si>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</si>
  <si>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</si>
  <si>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</si>
  <si>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</si>
  <si>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</si>
  <si>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</si>
  <si>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</si>
  <si>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</si>
  <si>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</si>
  <si>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</si>
  <si>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</si>
  <si>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</si>
  <si>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</si>
  <si>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</si>
  <si>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</si>
  <si>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</si>
  <si>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</si>
  <si>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</si>
  <si>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</si>
  <si>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</si>
  <si>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</si>
  <si>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</si>
  <si>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</si>
  <si>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</si>
  <si>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</si>
  <si>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</si>
  <si>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</si>
  <si>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</si>
  <si>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</si>
  <si>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</si>
  <si>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</si>
  <si>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</si>
  <si>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</si>
  <si>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</si>
  <si>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</si>
  <si>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</si>
  <si>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</si>
  <si>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</si>
  <si>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</si>
  <si>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</si>
  <si>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</si>
  <si>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</si>
  <si>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</si>
  <si>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</si>
  <si>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</si>
  <si>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</si>
  <si>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</si>
  <si>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</si>
  <si>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</si>
  <si>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</si>
  <si>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</si>
  <si>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</si>
  <si>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</si>
  <si>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</si>
  <si>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</si>
  <si>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</si>
  <si>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</si>
  <si>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</si>
  <si>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</si>
  <si>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</si>
  <si>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</si>
  <si>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</si>
  <si>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</si>
  <si>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</si>
  <si>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</si>
  <si>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</si>
  <si>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</si>
  <si>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</si>
  <si>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</si>
  <si>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</si>
  <si>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</si>
  <si>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</si>
  <si>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</si>
  <si>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</si>
  <si>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</si>
  <si>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</si>
  <si>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</si>
  <si>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</si>
  <si>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</si>
  <si>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</si>
  <si>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</si>
  <si>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</si>
  <si>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</si>
  <si>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</si>
  <si>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</si>
  <si>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</si>
  <si>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</si>
  <si>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</si>
  <si>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</si>
  <si>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</si>
  <si>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</si>
  <si>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</si>
  <si>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</si>
  <si>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</si>
  <si>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</si>
  <si>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</si>
  <si>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</si>
  <si>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</si>
  <si>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</si>
  <si>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</si>
  <si>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</si>
  <si>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</si>
  <si>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</si>
  <si>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</si>
  <si>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</si>
  <si>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</si>
  <si>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</si>
  <si>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</si>
  <si>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</si>
  <si>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</si>
  <si>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</si>
  <si>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</si>
  <si>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</si>
  <si>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</si>
  <si>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</si>
  <si>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</si>
  <si>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</si>
  <si>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</si>
  <si>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</si>
  <si>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</si>
  <si>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</si>
  <si>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</si>
  <si>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</si>
  <si>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</si>
  <si>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</si>
  <si>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</si>
  <si>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</si>
  <si>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</si>
  <si>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</si>
  <si>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</si>
  <si>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</si>
  <si>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</si>
  <si>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</si>
  <si>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</si>
  <si>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</si>
  <si>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</si>
  <si>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</si>
  <si>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</si>
  <si>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</si>
  <si>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</si>
  <si>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</si>
  <si>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</si>
  <si>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</si>
  <si>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</si>
  <si>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</si>
  <si>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</si>
  <si>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</si>
  <si>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</si>
  <si>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</si>
  <si>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</si>
  <si>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</si>
  <si>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</si>
  <si>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</si>
  <si>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</si>
  <si>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</si>
  <si>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</si>
  <si>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</si>
  <si>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</si>
  <si>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</si>
  <si>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</si>
  <si>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</si>
  <si>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</si>
  <si>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</si>
  <si>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</si>
  <si>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</si>
  <si>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</si>
  <si>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</si>
  <si>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</si>
  <si>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</si>
  <si>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</si>
  <si>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</si>
  <si>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</si>
  <si>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</si>
  <si>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</si>
  <si>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</si>
  <si>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</si>
  <si>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</si>
  <si>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</si>
  <si>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</si>
  <si>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</si>
  <si>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</si>
  <si>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</si>
  <si>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</si>
  <si>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</si>
  <si>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</si>
  <si>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</si>
  <si>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</si>
  <si>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</si>
  <si>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</si>
  <si>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</si>
  <si>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</si>
  <si>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</si>
  <si>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</si>
  <si>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</si>
  <si>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</si>
  <si>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</si>
  <si>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</si>
  <si>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</si>
  <si>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</si>
  <si>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</si>
  <si>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</si>
  <si>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</si>
  <si>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</si>
  <si>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</si>
  <si>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</si>
  <si>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</si>
  <si>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</si>
  <si>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</si>
  <si>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</si>
  <si>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</si>
  <si>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</si>
  <si>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</si>
  <si>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</si>
  <si>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</si>
  <si>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</si>
  <si>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</si>
  <si>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</si>
  <si>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</si>
  <si>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</si>
  <si>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</si>
  <si>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</si>
  <si>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</si>
  <si>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</si>
  <si>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</si>
  <si>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</si>
  <si>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</si>
  <si>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</si>
  <si>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</si>
  <si>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</si>
  <si>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</si>
  <si>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</si>
  <si>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</si>
  <si>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</si>
  <si>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</si>
  <si>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</si>
  <si>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</si>
  <si>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</si>
  <si>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</si>
  <si>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</si>
  <si>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</si>
  <si>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</si>
  <si>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</si>
  <si>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</si>
  <si>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</si>
  <si>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</si>
  <si>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</si>
  <si>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</si>
  <si>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</si>
  <si>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</si>
  <si>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</si>
  <si>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</si>
  <si>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</si>
  <si>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</si>
  <si>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</si>
  <si>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</si>
  <si>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</si>
  <si>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</si>
  <si>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</si>
  <si>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</si>
  <si>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</si>
  <si>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</si>
  <si>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</si>
  <si>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</si>
  <si>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</si>
  <si>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</si>
  <si>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</si>
  <si>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</si>
  <si>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</si>
  <si>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</si>
  <si>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</si>
  <si>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</si>
  <si>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</si>
  <si>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</si>
  <si>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</si>
  <si>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</si>
  <si>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</si>
  <si>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</si>
  <si>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</si>
  <si>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</si>
  <si>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</si>
  <si>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</si>
  <si>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</si>
  <si>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</si>
  <si>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</si>
  <si>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</si>
  <si>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</si>
  <si>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</si>
  <si>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</si>
  <si>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</si>
  <si>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</si>
  <si>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</si>
  <si>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</si>
  <si>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</si>
  <si>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</si>
  <si>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</si>
  <si>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</si>
  <si>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</si>
  <si>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</si>
  <si>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</si>
  <si>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</si>
  <si>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</si>
  <si>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</si>
  <si>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</si>
  <si>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</si>
  <si>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</si>
  <si>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</si>
  <si>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</si>
  <si>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</si>
  <si>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</si>
  <si>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</si>
  <si>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</si>
  <si>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</si>
  <si>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</si>
  <si>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</si>
  <si>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</si>
  <si>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</si>
  <si>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</si>
  <si>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</si>
  <si>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</si>
  <si>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</si>
  <si>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</si>
  <si>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</si>
  <si>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</si>
  <si>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</si>
  <si>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</si>
  <si>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</si>
  <si>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</si>
  <si>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</si>
  <si>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</si>
  <si>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</si>
  <si>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</si>
  <si>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</si>
  <si>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</si>
  <si>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</si>
  <si>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</si>
  <si>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</si>
  <si>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</si>
  <si>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</si>
  <si>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</si>
  <si>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</si>
  <si>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</si>
  <si>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</si>
  <si>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</si>
  <si>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</si>
  <si>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</si>
  <si>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</si>
  <si>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</si>
  <si>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</si>
  <si>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</si>
  <si>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</si>
  <si>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</si>
  <si>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</si>
  <si>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</si>
  <si>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</si>
  <si>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</si>
  <si>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</si>
  <si>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</si>
  <si>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</si>
  <si>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</si>
  <si>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</si>
  <si>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</si>
  <si>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</si>
  <si>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</si>
  <si>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</si>
  <si>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</si>
  <si>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</si>
  <si>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</si>
  <si>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</si>
  <si>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</si>
  <si>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</si>
  <si>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</si>
  <si>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</si>
  <si>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</si>
  <si>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</si>
  <si>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</si>
  <si>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</si>
  <si>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</si>
  <si>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</si>
  <si>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</si>
  <si>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</si>
  <si>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</si>
  <si>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</si>
  <si>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</si>
  <si>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</si>
  <si>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</si>
  <si>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</si>
  <si>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</si>
  <si>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</si>
  <si>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</si>
  <si>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</si>
  <si>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</si>
  <si>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</si>
  <si>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</si>
  <si>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</si>
  <si>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</si>
  <si>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</si>
  <si>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</si>
  <si>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</si>
  <si>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</si>
  <si>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</si>
  <si>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</si>
  <si>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</si>
  <si>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</si>
  <si>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</si>
  <si>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</si>
  <si>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</si>
  <si>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</si>
  <si>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</si>
  <si>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</si>
  <si>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</si>
  <si>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</si>
  <si>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</si>
  <si>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</si>
  <si>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</si>
  <si>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</si>
  <si>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</si>
  <si>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</si>
  <si>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</si>
  <si>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</si>
  <si>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</si>
  <si>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</si>
  <si>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</si>
  <si>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</si>
  <si>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</si>
  <si>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</si>
  <si>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</si>
  <si>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</si>
  <si>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</si>
  <si>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</si>
  <si>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</si>
  <si>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</si>
  <si>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</si>
  <si>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</si>
  <si>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</si>
  <si>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</si>
  <si>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</si>
  <si>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</si>
  <si>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</si>
  <si>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</si>
  <si>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</si>
  <si>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</si>
  <si>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</si>
  <si>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</si>
  <si>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</si>
  <si>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</si>
  <si>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</si>
  <si>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</si>
  <si>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</si>
  <si>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</si>
  <si>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</si>
  <si>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</si>
  <si>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</si>
  <si>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</si>
  <si>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</si>
  <si>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</si>
  <si>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</si>
  <si>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</si>
  <si>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</si>
  <si>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</si>
  <si>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</si>
  <si>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</si>
  <si>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</si>
  <si>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</si>
  <si>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</si>
  <si>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</si>
  <si>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</si>
  <si>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</si>
  <si>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</si>
  <si>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</si>
  <si>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</si>
  <si>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</si>
  <si>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</si>
  <si>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</si>
  <si>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</si>
  <si>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</si>
  <si>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</si>
  <si>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</si>
  <si>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</si>
  <si>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</si>
  <si>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</si>
  <si>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</si>
  <si>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</si>
  <si>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</si>
  <si>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</si>
  <si>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</si>
  <si>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</si>
  <si>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</si>
  <si>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</si>
  <si>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</si>
  <si>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</si>
  <si>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</si>
  <si>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</si>
  <si>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</si>
  <si>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</si>
  <si>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</si>
  <si>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</si>
  <si>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</si>
  <si>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</si>
  <si>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</si>
  <si>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</si>
  <si>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</si>
  <si>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</si>
  <si>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</si>
  <si>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</si>
  <si>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</si>
  <si>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</si>
  <si>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</si>
  <si>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</si>
  <si>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</si>
  <si>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</si>
  <si>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</si>
  <si>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</si>
  <si>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</si>
  <si>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</si>
  <si>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</si>
  <si>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</si>
  <si>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</si>
  <si>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</si>
  <si>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</si>
  <si>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</si>
  <si>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</si>
  <si>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</si>
  <si>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</si>
  <si>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</si>
  <si>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</si>
  <si>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</si>
  <si>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</si>
  <si>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</si>
  <si>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</si>
  <si>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</si>
  <si>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</si>
  <si>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</si>
  <si>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</si>
  <si>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</si>
  <si>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</si>
  <si>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</si>
  <si>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</si>
  <si>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</si>
  <si>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</si>
  <si>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</si>
  <si>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</si>
  <si>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</si>
  <si>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</si>
  <si>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</si>
  <si>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</si>
  <si>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</si>
  <si>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</si>
  <si>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</si>
  <si>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</si>
  <si>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</si>
  <si>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</si>
  <si>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</si>
  <si>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</si>
  <si>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</si>
  <si>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</si>
  <si>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</si>
  <si>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</si>
  <si>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</si>
  <si>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</si>
  <si>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</si>
  <si>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</si>
  <si>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</si>
  <si>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</si>
  <si>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</si>
  <si>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</si>
  <si>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</si>
  <si>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</si>
  <si>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</si>
  <si>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</si>
  <si>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</si>
  <si>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</si>
  <si>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</si>
  <si>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</si>
  <si>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</si>
  <si>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</si>
  <si>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</si>
  <si>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</si>
  <si>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</si>
  <si>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</si>
  <si>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</si>
  <si>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</si>
  <si>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</si>
  <si>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</si>
  <si>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</si>
  <si>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</si>
  <si>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</si>
  <si>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</si>
  <si>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</si>
  <si>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</si>
  <si>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</si>
  <si>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</si>
  <si>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</si>
  <si>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</si>
  <si>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</si>
  <si>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</si>
  <si>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</si>
  <si>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</si>
  <si>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</si>
  <si>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</si>
  <si>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</si>
  <si>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</si>
  <si>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</si>
  <si>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</si>
  <si>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</si>
  <si>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</si>
  <si>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</si>
  <si>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</si>
  <si>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</si>
  <si>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</si>
  <si>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</si>
  <si>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</si>
  <si>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</si>
  <si>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</si>
  <si>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</si>
  <si>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</si>
  <si>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</si>
  <si>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</si>
  <si>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</si>
  <si>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</si>
  <si>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</si>
  <si>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</si>
  <si>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</si>
  <si>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</si>
  <si>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</si>
  <si>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</si>
  <si>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</si>
  <si>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</si>
  <si>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</si>
  <si>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</si>
  <si>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</si>
  <si>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</si>
  <si>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</si>
  <si>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</si>
  <si>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</si>
  <si>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</si>
  <si>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</si>
  <si>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</si>
  <si>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</si>
  <si>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</si>
  <si>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</si>
  <si>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</si>
  <si>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</si>
  <si>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</si>
  <si>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</si>
  <si>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</si>
  <si>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</si>
  <si>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</si>
  <si>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</si>
  <si>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</si>
  <si>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</si>
  <si>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</si>
  <si>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</si>
  <si>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</si>
  <si>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</si>
  <si>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</si>
  <si>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</si>
  <si>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</si>
  <si>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</si>
  <si>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</si>
  <si>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</si>
  <si>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</si>
  <si>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</si>
  <si>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</si>
  <si>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</si>
  <si>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</si>
  <si>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</si>
  <si>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</si>
  <si>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</si>
  <si>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</si>
  <si>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</si>
  <si>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</si>
  <si>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</si>
  <si>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</si>
  <si>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</si>
  <si>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</si>
  <si>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</si>
  <si>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</si>
  <si>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</si>
  <si>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</si>
  <si>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</si>
  <si>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</si>
  <si>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</si>
  <si>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</si>
  <si>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</si>
  <si>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</si>
  <si>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</si>
  <si>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</si>
  <si>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</si>
  <si>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</si>
  <si>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</si>
  <si>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</si>
  <si>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</si>
  <si>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</si>
  <si>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</si>
  <si>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</si>
  <si>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</si>
  <si>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</si>
  <si>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</si>
  <si>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</si>
  <si>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</si>
  <si>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</si>
  <si>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</si>
  <si>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</si>
  <si>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</si>
  <si>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</si>
  <si>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</si>
  <si>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</si>
  <si>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</si>
  <si>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</si>
  <si>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</si>
  <si>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</si>
  <si>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</si>
  <si>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</si>
  <si>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</si>
  <si>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</si>
  <si>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</si>
  <si>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</si>
  <si>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</si>
  <si>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</si>
  <si>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</si>
  <si>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</si>
  <si>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</si>
  <si>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</si>
  <si>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</si>
  <si>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</si>
  <si>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</si>
  <si>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</si>
  <si>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</si>
  <si>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</si>
  <si>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</si>
  <si>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</si>
  <si>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</si>
  <si>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</si>
  <si>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</si>
  <si>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</si>
  <si>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</si>
  <si>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</si>
  <si>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</si>
  <si>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</si>
  <si>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</si>
  <si>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</si>
  <si>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</si>
  <si>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</si>
  <si>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</si>
  <si>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</si>
  <si>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</si>
  <si>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</si>
  <si>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</si>
  <si>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</si>
  <si>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</si>
  <si>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</si>
  <si>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</si>
  <si>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</si>
  <si>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</si>
  <si>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</si>
  <si>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</si>
  <si>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</si>
  <si>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</si>
  <si>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</si>
  <si>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</si>
  <si>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</si>
  <si>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</si>
  <si>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</si>
  <si>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</si>
  <si>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</si>
  <si>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</si>
  <si>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</si>
  <si>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</si>
  <si>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</si>
  <si>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</si>
  <si>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</si>
  <si>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</si>
  <si>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</si>
  <si>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</si>
  <si>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</si>
  <si>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</si>
  <si>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</si>
  <si>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</si>
  <si>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</si>
  <si>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</si>
  <si>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</si>
  <si>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</si>
  <si>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</si>
  <si>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</si>
  <si>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</si>
  <si>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</si>
  <si>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</si>
  <si>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</si>
  <si>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</si>
  <si>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</si>
  <si>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</si>
  <si>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</si>
  <si>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</si>
  <si>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</si>
  <si>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</si>
  <si>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</si>
  <si>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</si>
  <si>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</si>
  <si>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</si>
  <si>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</si>
  <si>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</si>
  <si>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</si>
  <si>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</si>
  <si>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</si>
  <si>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</si>
  <si>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</si>
  <si>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</si>
  <si>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</si>
  <si>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</si>
  <si>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</si>
  <si>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</si>
  <si>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</si>
  <si>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</si>
  <si>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</si>
  <si>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</si>
  <si>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</si>
  <si>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</si>
  <si>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</si>
  <si>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</si>
  <si>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</si>
  <si>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</si>
  <si>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</si>
  <si>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</si>
  <si>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</si>
  <si>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</si>
  <si>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</si>
  <si>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</si>
  <si>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</si>
  <si>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</si>
  <si>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</si>
  <si>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</si>
  <si>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</si>
  <si>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</si>
  <si>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</si>
  <si>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</si>
  <si>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</si>
  <si>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</si>
  <si>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</si>
  <si>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</si>
  <si>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</si>
  <si>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</si>
  <si>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</si>
  <si>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</si>
  <si>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</si>
  <si>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</si>
  <si>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</si>
  <si>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</si>
  <si>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</si>
  <si>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</si>
  <si>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</si>
  <si>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</si>
  <si>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</si>
  <si>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</si>
  <si>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</si>
  <si>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</si>
  <si>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</si>
  <si>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</si>
  <si>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</si>
  <si>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</si>
  <si>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</si>
  <si>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</si>
  <si>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</si>
  <si>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</si>
  <si>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</si>
  <si>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</si>
  <si>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</si>
  <si>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</si>
  <si>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</si>
  <si>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</si>
  <si>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</si>
  <si>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</si>
  <si>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</si>
  <si>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</si>
  <si>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</si>
  <si>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</si>
  <si>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</si>
  <si>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</si>
  <si>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</si>
  <si>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</si>
  <si>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</si>
  <si>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</si>
  <si>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</si>
  <si>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</si>
  <si>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</si>
  <si>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</si>
  <si>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</si>
  <si>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</si>
  <si>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</si>
  <si>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</si>
  <si>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</si>
  <si>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</si>
  <si>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</si>
  <si>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</si>
  <si>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</si>
  <si>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</si>
  <si>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</si>
  <si>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</si>
  <si>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</si>
  <si>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</si>
  <si>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</si>
  <si>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</si>
  <si>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</si>
  <si>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</si>
  <si>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</si>
  <si>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</si>
  <si>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</si>
  <si>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</si>
  <si>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</si>
  <si>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</si>
  <si>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</si>
  <si>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</si>
  <si>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</si>
  <si>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</si>
  <si>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</si>
  <si>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</si>
  <si>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</si>
  <si>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</si>
  <si>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</si>
  <si>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</si>
  <si>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</si>
  <si>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</si>
  <si>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</si>
  <si>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</si>
  <si>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</si>
  <si>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</si>
  <si>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</si>
  <si>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</si>
  <si>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</si>
  <si>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</si>
  <si>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</si>
  <si>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</si>
  <si>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</si>
  <si>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</si>
  <si>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</si>
  <si>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</si>
  <si>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</si>
  <si>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</si>
  <si>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</si>
  <si>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</si>
  <si>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</si>
  <si>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</si>
  <si>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</si>
  <si>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</si>
  <si>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</si>
  <si>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</si>
  <si>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</si>
  <si>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</si>
  <si>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</si>
  <si>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</si>
  <si>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</si>
  <si>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</si>
  <si>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</si>
  <si>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</si>
  <si>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</si>
  <si>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</si>
  <si>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</si>
  <si>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</si>
  <si>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</si>
  <si>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</si>
  <si>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</si>
  <si>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</si>
  <si>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</si>
  <si>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</si>
  <si>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</si>
  <si>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</si>
  <si>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</si>
  <si>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</si>
  <si>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</si>
  <si>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</si>
  <si>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</si>
  <si>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</si>
  <si>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</si>
  <si>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</si>
  <si>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</si>
  <si>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</si>
  <si>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</si>
  <si>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</si>
  <si>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</si>
  <si>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</si>
  <si>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</si>
  <si>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</si>
  <si>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</si>
  <si>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</si>
  <si>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</si>
  <si>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</si>
  <si>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</si>
  <si>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</si>
  <si>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</si>
  <si>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</si>
  <si>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</si>
  <si>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</si>
  <si>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</si>
  <si>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</si>
  <si>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</si>
  <si>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</si>
  <si>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</si>
  <si>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</si>
  <si>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</si>
  <si>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</si>
  <si>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</si>
  <si>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</si>
  <si>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</si>
  <si>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</si>
  <si>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</si>
  <si>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</si>
  <si>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</si>
  <si>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</si>
  <si>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</si>
  <si>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</si>
  <si>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</si>
  <si>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</si>
  <si>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</si>
  <si>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</si>
  <si>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</si>
  <si>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</si>
  <si>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</si>
  <si>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</si>
  <si>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</si>
  <si>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</si>
  <si>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</si>
  <si>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</si>
  <si>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</si>
  <si>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</si>
  <si>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</si>
  <si>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</si>
  <si>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</si>
  <si>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</si>
  <si>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</si>
  <si>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</si>
  <si>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</si>
  <si>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</si>
  <si>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</si>
  <si>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</si>
  <si>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</si>
  <si>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</si>
  <si>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</si>
  <si>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</si>
  <si>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</si>
  <si>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</si>
  <si>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</si>
  <si>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</si>
  <si>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</si>
  <si>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</si>
  <si>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</si>
  <si>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</si>
  <si>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</si>
  <si>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</si>
  <si>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</si>
  <si>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</si>
  <si>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</si>
  <si>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</si>
  <si>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</si>
  <si>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</si>
  <si>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</si>
  <si>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</si>
  <si>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</si>
  <si>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</si>
  <si>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</si>
  <si>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</si>
  <si>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</si>
  <si>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</si>
  <si>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</si>
  <si>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</si>
  <si>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</si>
  <si>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</si>
  <si>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</si>
  <si>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</si>
  <si>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</si>
  <si>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</si>
  <si>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</si>
  <si>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</si>
  <si>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</si>
  <si>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</si>
  <si>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</si>
  <si>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</si>
  <si>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</si>
  <si>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</si>
  <si>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</si>
  <si>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</si>
  <si>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</si>
  <si>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</si>
  <si>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</si>
  <si>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</si>
  <si>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</si>
  <si>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</si>
  <si>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</si>
  <si>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</si>
  <si>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</si>
  <si>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</si>
  <si>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</si>
  <si>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</si>
  <si>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</si>
  <si>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</si>
  <si>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</si>
  <si>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</si>
  <si>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</si>
  <si>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</si>
  <si>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</si>
  <si>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</si>
  <si>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</si>
  <si>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</si>
  <si>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</si>
  <si>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</si>
  <si>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</si>
  <si>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</si>
  <si>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</si>
  <si>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</si>
  <si>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</si>
  <si>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</si>
  <si>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</si>
  <si>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</si>
  <si>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</si>
  <si>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</si>
  <si>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</si>
  <si>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</si>
  <si>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</si>
  <si>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</si>
  <si>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</si>
  <si>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</si>
  <si>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</si>
  <si>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</si>
  <si>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</si>
  <si>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</si>
  <si>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</si>
  <si>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</si>
  <si>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</si>
  <si>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</si>
  <si>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</si>
  <si>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</si>
  <si>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</si>
  <si>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</si>
  <si>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</si>
  <si>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</si>
  <si>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</si>
  <si>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</si>
  <si>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</si>
  <si>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</si>
  <si>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</si>
  <si>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</si>
  <si>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</si>
  <si>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</si>
  <si>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</si>
  <si>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</si>
  <si>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</si>
  <si>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</si>
  <si>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</si>
  <si>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</si>
  <si>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</si>
  <si>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</si>
  <si>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</si>
  <si>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</si>
  <si>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</si>
  <si>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</si>
  <si>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</si>
  <si>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</si>
  <si>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</si>
  <si>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</si>
  <si>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</si>
  <si>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</si>
  <si>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</si>
  <si>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</si>
  <si>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</si>
  <si>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</si>
  <si>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</si>
  <si>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</si>
  <si>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</si>
  <si>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</si>
  <si>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</si>
  <si>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</si>
  <si>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</si>
  <si>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</si>
  <si>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</si>
  <si>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</si>
  <si>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</si>
  <si>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</si>
  <si>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</si>
  <si>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</si>
  <si>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</si>
  <si>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</si>
  <si>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</si>
  <si>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</si>
  <si>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</si>
  <si>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</si>
  <si>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</si>
  <si>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</si>
  <si>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</si>
  <si>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</si>
  <si>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</si>
  <si>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</si>
  <si>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</si>
  <si>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</si>
  <si>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</si>
  <si>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</si>
  <si>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</si>
  <si>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</si>
  <si>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</si>
  <si>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</si>
  <si>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</si>
  <si>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</si>
  <si>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</si>
  <si>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</si>
  <si>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</si>
  <si>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</si>
  <si>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</si>
  <si>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</si>
  <si>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</si>
  <si>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</si>
  <si>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</si>
  <si>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</si>
  <si>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</si>
  <si>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</si>
  <si>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</si>
  <si>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</si>
  <si>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</si>
  <si>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</si>
  <si>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</si>
  <si>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</si>
  <si>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</si>
  <si>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</si>
  <si>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</si>
  <si>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</si>
  <si>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</si>
  <si>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</si>
  <si>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</si>
  <si>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</si>
  <si>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</si>
  <si>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</si>
  <si>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</si>
  <si>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</si>
  <si>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</si>
  <si>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</si>
  <si>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</si>
  <si>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</si>
  <si>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</si>
  <si>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</si>
  <si>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</si>
  <si>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</si>
  <si>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</si>
  <si>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</si>
  <si>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</si>
  <si>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</si>
  <si>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</si>
  <si>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</si>
  <si>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</si>
  <si>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</si>
  <si>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</si>
  <si>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</si>
  <si>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</si>
  <si>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</si>
  <si>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</si>
  <si>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</si>
  <si>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</si>
  <si>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</si>
  <si>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</si>
  <si>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</si>
  <si>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</si>
  <si>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</si>
  <si>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</si>
  <si>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</si>
  <si>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</si>
  <si>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</si>
  <si>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</si>
  <si>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</si>
  <si>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</si>
  <si>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</si>
  <si>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</si>
  <si>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</si>
  <si>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</si>
  <si>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</si>
  <si>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</si>
  <si>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</si>
  <si>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</si>
  <si>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</si>
  <si>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</si>
  <si>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</si>
  <si>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</si>
  <si>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</si>
  <si>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</si>
  <si>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</si>
  <si>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</si>
  <si>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</si>
  <si>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</si>
  <si>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</si>
  <si>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</si>
  <si>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</si>
  <si>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</si>
  <si>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</si>
  <si>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</si>
  <si>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</si>
  <si>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</si>
  <si>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</si>
  <si>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</si>
  <si>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</si>
  <si>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</si>
  <si>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</si>
  <si>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</si>
  <si>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</si>
  <si>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</si>
  <si>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</si>
  <si>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</si>
  <si>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</si>
  <si>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</si>
  <si>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</si>
  <si>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</si>
  <si>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</si>
  <si>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</si>
  <si>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</si>
  <si>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</si>
  <si>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</si>
  <si>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</si>
  <si>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</si>
  <si>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</si>
  <si>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</si>
  <si>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</si>
  <si>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</si>
  <si>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</si>
  <si>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</si>
  <si>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</si>
  <si>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</si>
  <si>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</si>
  <si>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</si>
  <si>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</si>
  <si>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</si>
  <si>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</si>
  <si>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</si>
  <si>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</si>
  <si>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</si>
  <si>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</si>
  <si>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</si>
  <si>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</si>
  <si>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</si>
  <si>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</si>
  <si>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</si>
  <si>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</si>
  <si>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</si>
  <si>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</si>
  <si>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</si>
  <si>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</si>
  <si>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</si>
  <si>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</si>
  <si>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</si>
  <si>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</si>
  <si>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</si>
  <si>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</si>
  <si>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</si>
  <si>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</si>
  <si>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</si>
  <si>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</si>
  <si>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</si>
  <si>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</si>
  <si>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</si>
  <si>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</si>
  <si>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</si>
  <si>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</si>
  <si>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</si>
  <si>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</si>
  <si>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</si>
  <si>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</si>
  <si>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</si>
  <si>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</si>
  <si>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</si>
  <si>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</si>
  <si>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</si>
  <si>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</si>
  <si>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</si>
  <si>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</si>
  <si>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</si>
  <si>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</si>
  <si>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</si>
  <si>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</si>
  <si>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</si>
  <si>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</si>
  <si>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</si>
  <si>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</si>
  <si>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</si>
  <si>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</si>
  <si>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</si>
  <si>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</si>
  <si>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</si>
  <si>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</si>
  <si>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</si>
  <si>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</si>
  <si>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</si>
  <si>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</si>
  <si>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</si>
  <si>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</si>
  <si>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</si>
  <si>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</si>
  <si>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</si>
  <si>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</si>
  <si>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</si>
  <si>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</si>
  <si>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</si>
  <si>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</si>
  <si>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</si>
  <si>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</si>
  <si>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</si>
  <si>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</si>
  <si>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</si>
  <si>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</si>
  <si>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</si>
  <si>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</si>
  <si>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</si>
  <si>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</si>
  <si>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</si>
  <si>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</si>
  <si>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</si>
  <si>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</si>
  <si>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</si>
  <si>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</si>
  <si>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</si>
  <si>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</si>
  <si>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</si>
  <si>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</si>
  <si>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</si>
  <si>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</si>
  <si>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</si>
  <si>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</si>
  <si>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</si>
  <si>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</si>
  <si>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</si>
  <si>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</si>
  <si>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</si>
  <si>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</si>
  <si>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</si>
  <si>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</si>
  <si>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</si>
  <si>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</si>
  <si>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</si>
  <si>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</si>
  <si>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</si>
  <si>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</si>
  <si>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</si>
  <si>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</si>
  <si>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</si>
  <si>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</si>
  <si>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</si>
  <si>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</si>
  <si>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</si>
  <si>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</si>
  <si>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</si>
  <si>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</si>
  <si>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</si>
  <si>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</si>
  <si>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</si>
  <si>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</si>
  <si>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</si>
  <si>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</si>
  <si>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</si>
  <si>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</si>
  <si>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</si>
  <si>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</si>
  <si>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</si>
  <si>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</si>
  <si>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</si>
  <si>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</si>
  <si>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</si>
  <si>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</si>
  <si>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</si>
  <si>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</si>
  <si>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</si>
  <si>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</si>
  <si>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</si>
  <si>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</si>
  <si>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</si>
  <si>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</si>
  <si>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</si>
  <si>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</si>
  <si>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</si>
  <si>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</si>
  <si>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</si>
  <si>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</si>
  <si>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</si>
  <si>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</si>
  <si>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</si>
  <si>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</si>
  <si>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</si>
  <si>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</si>
  <si>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</si>
  <si>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</si>
  <si>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</si>
  <si>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</si>
  <si>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</si>
  <si>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</si>
  <si>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</si>
  <si>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</si>
  <si>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</si>
  <si>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</si>
  <si>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</si>
  <si>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</si>
  <si>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</si>
  <si>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</si>
  <si>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</si>
  <si>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</si>
  <si>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</si>
  <si>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</si>
  <si>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</si>
  <si>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</si>
  <si>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</si>
  <si>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</si>
  <si>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</si>
  <si>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</si>
  <si>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</si>
  <si>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</si>
  <si>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</si>
  <si>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</si>
  <si>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</si>
  <si>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</si>
  <si>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</si>
  <si>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</si>
  <si>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</si>
  <si>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</si>
  <si>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</si>
  <si>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</si>
  <si>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</si>
  <si>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</si>
  <si>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</si>
  <si>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</si>
  <si>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</si>
  <si>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</si>
  <si>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</si>
  <si>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</si>
  <si>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</si>
  <si>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</si>
  <si>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</si>
  <si>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</si>
  <si>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</si>
  <si>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</si>
  <si>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</si>
  <si>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</si>
  <si>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</si>
  <si>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</si>
  <si>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</si>
  <si>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</si>
  <si>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</si>
  <si>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</si>
  <si>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</si>
  <si>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</si>
  <si>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</si>
  <si>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</si>
  <si>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</si>
  <si>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</si>
  <si>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</si>
  <si>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</si>
  <si>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</si>
  <si>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</si>
  <si>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</si>
  <si>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</si>
  <si>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</si>
  <si>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</si>
  <si>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</si>
  <si>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</si>
  <si>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</si>
  <si>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</si>
  <si>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</si>
  <si>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</si>
  <si>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</si>
  <si>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</si>
  <si>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</si>
  <si>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</si>
  <si>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</si>
  <si>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</si>
  <si>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</si>
  <si>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</si>
  <si>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</si>
  <si>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</si>
  <si>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</si>
  <si>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</si>
  <si>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</si>
  <si>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</si>
  <si>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</si>
  <si>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</si>
  <si>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</si>
  <si>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</si>
  <si>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</si>
  <si>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</si>
  <si>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</si>
  <si>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</si>
  <si>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</si>
  <si>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</si>
  <si>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</si>
  <si>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</si>
  <si>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</si>
  <si>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</si>
  <si>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</si>
  <si>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</si>
  <si>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</si>
  <si>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</si>
  <si>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</si>
  <si>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</si>
  <si>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</si>
  <si>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</si>
  <si>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</si>
  <si>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</si>
  <si>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</si>
  <si>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</si>
  <si>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</si>
  <si>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</si>
  <si>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</si>
  <si>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</si>
  <si>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</si>
  <si>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</si>
  <si>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</si>
  <si>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</si>
  <si>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</si>
  <si>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</si>
  <si>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</si>
  <si>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</si>
  <si>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</si>
  <si>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</si>
  <si>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</si>
  <si>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</si>
  <si>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</si>
  <si>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</si>
  <si>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</si>
  <si>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</si>
  <si>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</si>
  <si>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</si>
  <si>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</si>
  <si>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</si>
  <si>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</si>
  <si>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</si>
  <si>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</si>
  <si>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</si>
  <si>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</si>
  <si>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</si>
  <si>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</si>
  <si>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</si>
  <si>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</si>
  <si>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</si>
  <si>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</si>
  <si>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</si>
  <si>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</si>
  <si>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</si>
  <si>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</si>
  <si>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</si>
  <si>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</si>
  <si>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</si>
  <si>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</si>
  <si>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</si>
  <si>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</si>
  <si>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</si>
  <si>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</si>
  <si>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</si>
  <si>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</si>
  <si>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</si>
  <si>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</si>
  <si>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</si>
  <si>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</si>
  <si>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</si>
  <si>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</si>
  <si>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</si>
  <si>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</si>
  <si>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</si>
  <si>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</si>
  <si>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</si>
  <si>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</si>
  <si>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</si>
  <si>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</si>
  <si>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</si>
  <si>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</si>
  <si>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</si>
  <si>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</si>
  <si>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</si>
  <si>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</si>
  <si>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</si>
  <si>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</si>
  <si>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</si>
  <si>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</si>
  <si>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</si>
  <si>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</si>
  <si>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</si>
  <si>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</si>
  <si>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</si>
  <si>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</si>
  <si>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</si>
  <si>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</si>
  <si>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</si>
  <si>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</si>
  <si>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</si>
  <si>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</si>
  <si>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</si>
  <si>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</si>
  <si>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</si>
  <si>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</si>
  <si>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</si>
  <si>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</si>
  <si>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</si>
  <si>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</si>
  <si>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</si>
  <si>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</si>
  <si>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</si>
  <si>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</si>
  <si>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</si>
  <si>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</si>
  <si>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</si>
  <si>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</si>
  <si>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</si>
  <si>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</si>
  <si>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</si>
  <si>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</si>
  <si>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</si>
  <si>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</si>
  <si>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</si>
  <si>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</si>
  <si>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</si>
  <si>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</si>
  <si>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</si>
  <si>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</si>
  <si>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</si>
  <si>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</si>
  <si>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</si>
  <si>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</si>
  <si>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</si>
  <si>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</si>
  <si>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</si>
  <si>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</si>
  <si>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</si>
  <si>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</si>
  <si>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</si>
  <si>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</si>
  <si>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</si>
  <si>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</si>
  <si>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</si>
  <si>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</si>
  <si>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</si>
  <si>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</si>
  <si>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</si>
  <si>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</si>
  <si>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</si>
  <si>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</si>
  <si>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</si>
  <si>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</si>
  <si>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</si>
  <si>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</si>
  <si>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</si>
  <si>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</si>
  <si>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</si>
  <si>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</si>
  <si>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</si>
  <si>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</si>
  <si>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</si>
  <si>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</si>
  <si>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</si>
  <si>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</si>
  <si>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</si>
  <si>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</si>
  <si>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</si>
  <si>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</si>
  <si>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</si>
  <si>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</si>
  <si>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</si>
  <si>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</si>
  <si>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</si>
  <si>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</si>
  <si>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</si>
  <si>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</si>
  <si>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</si>
  <si>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</si>
  <si>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</si>
  <si>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</si>
  <si>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</si>
  <si>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</si>
  <si>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</si>
  <si>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</si>
  <si>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</si>
  <si>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</si>
  <si>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</si>
  <si>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</si>
  <si>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</si>
  <si>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</si>
  <si>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</si>
  <si>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</si>
  <si>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</si>
  <si>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</si>
  <si>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</si>
  <si>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</si>
  <si>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</si>
  <si>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</si>
  <si>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</si>
  <si>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</si>
  <si>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</si>
  <si>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</si>
  <si>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</si>
  <si>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</si>
  <si>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</si>
  <si>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</si>
  <si>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</si>
  <si>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</si>
  <si>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</si>
  <si>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</si>
  <si>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</si>
  <si>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</si>
  <si>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</si>
  <si>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</si>
  <si>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</si>
  <si>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</si>
  <si>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</si>
  <si>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</si>
  <si>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</si>
  <si>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</si>
  <si>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</si>
  <si>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</si>
  <si>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</si>
  <si>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</si>
  <si>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</si>
  <si>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</si>
  <si>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</si>
  <si>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</si>
  <si>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</si>
  <si>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</si>
  <si>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</si>
  <si>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</si>
  <si>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</si>
  <si>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</si>
  <si>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</si>
  <si>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</si>
  <si>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</si>
  <si>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</si>
  <si>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</si>
  <si>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</si>
  <si>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</si>
  <si>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</si>
  <si>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</si>
  <si>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</si>
  <si>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</si>
  <si>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</si>
  <si>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</si>
  <si>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</si>
  <si>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</si>
  <si>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</si>
  <si>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</si>
  <si>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</si>
  <si>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</si>
  <si>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</si>
  <si>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</si>
  <si>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</si>
  <si>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</si>
  <si>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</si>
  <si>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</si>
  <si>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</si>
  <si>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</si>
  <si>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</si>
  <si>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</si>
  <si>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</si>
  <si>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</si>
  <si>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</si>
  <si>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</si>
  <si>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</si>
  <si>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</si>
  <si>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</si>
  <si>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</si>
  <si>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</si>
  <si>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</si>
  <si>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</si>
  <si>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</si>
  <si>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</si>
  <si>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</si>
  <si>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</si>
  <si>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</si>
  <si>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</si>
  <si>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</si>
  <si>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</si>
  <si>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</si>
  <si>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</si>
  <si>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</si>
  <si>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</si>
  <si>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</si>
  <si>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</si>
  <si>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</si>
  <si>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</si>
  <si>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</si>
  <si>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</si>
  <si>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</si>
  <si>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</si>
  <si>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</si>
  <si>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</si>
  <si>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</si>
  <si>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</si>
  <si>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</si>
  <si>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</si>
  <si>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</si>
  <si>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</si>
  <si>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</si>
  <si>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</si>
  <si>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</si>
  <si>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</si>
  <si>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</si>
  <si>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</si>
  <si>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</si>
  <si>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</si>
  <si>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</si>
  <si>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</si>
  <si>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</si>
  <si>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</si>
  <si>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</si>
  <si>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</si>
  <si>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</si>
  <si>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</si>
  <si>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</si>
  <si>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</si>
  <si>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</si>
  <si>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</si>
  <si>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</si>
  <si>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</si>
  <si>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</si>
  <si>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</si>
  <si>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</si>
  <si>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</si>
  <si>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</si>
  <si>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</si>
  <si>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</si>
  <si>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</si>
  <si>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</si>
  <si>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</si>
  <si>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</si>
  <si>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</si>
  <si>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</si>
  <si>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</si>
  <si>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</si>
  <si>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</si>
  <si>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</si>
  <si>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</si>
  <si>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</si>
  <si>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</si>
  <si>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</si>
  <si>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</si>
  <si>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</si>
  <si>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</si>
  <si>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</si>
  <si>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</si>
  <si>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</si>
  <si>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</si>
  <si>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</si>
  <si>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</si>
  <si>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</si>
  <si>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</si>
  <si>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</si>
  <si>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</si>
  <si>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</si>
  <si>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</si>
  <si>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</si>
  <si>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</si>
  <si>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</si>
  <si>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</si>
  <si>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</si>
  <si>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</si>
  <si>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</si>
  <si>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</si>
  <si>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</si>
  <si>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</si>
  <si>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</si>
  <si>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</si>
  <si>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</si>
  <si>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</si>
  <si>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</si>
  <si>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</si>
  <si>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</si>
  <si>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</si>
  <si>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</si>
  <si>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</si>
  <si>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</si>
  <si>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</si>
  <si>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</si>
  <si>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</si>
  <si>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</si>
  <si>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</si>
  <si>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</si>
  <si>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</si>
  <si>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</si>
  <si>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</si>
  <si>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</si>
  <si>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</si>
  <si>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</si>
  <si>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</si>
  <si>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</si>
  <si>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</si>
  <si>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</si>
  <si>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</si>
  <si>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</si>
  <si>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</si>
  <si>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</si>
  <si>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</si>
  <si>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</si>
  <si>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</si>
  <si>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</si>
  <si>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</si>
  <si>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</si>
  <si>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</si>
  <si>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</si>
  <si>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</si>
  <si>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</si>
  <si>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</si>
  <si>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</si>
  <si>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</si>
  <si>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</si>
  <si>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</si>
  <si>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</si>
  <si>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</si>
  <si>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</si>
  <si>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</si>
  <si>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</si>
  <si>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</si>
  <si>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</si>
  <si>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</si>
  <si>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</si>
  <si>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</si>
  <si>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</si>
  <si>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</si>
  <si>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</si>
  <si>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</si>
  <si>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</si>
  <si>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</si>
  <si>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</si>
  <si>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</si>
  <si>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</si>
  <si>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</si>
  <si>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</si>
  <si>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</si>
  <si>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</si>
  <si>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</si>
  <si>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</si>
  <si>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</si>
  <si>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</si>
  <si>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</si>
  <si>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</si>
  <si>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</si>
  <si>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</si>
  <si>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</si>
  <si>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</si>
  <si>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</si>
  <si>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</si>
  <si>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</si>
  <si>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</si>
  <si>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</si>
  <si>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</si>
  <si>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</si>
  <si>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</si>
  <si>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</si>
  <si>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</si>
  <si>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</si>
  <si>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</si>
  <si>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</si>
  <si>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</si>
  <si>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</si>
  <si>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</si>
  <si>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</si>
  <si>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</si>
  <si>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</si>
  <si>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</si>
  <si>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</si>
  <si>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</si>
  <si>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</si>
  <si>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</si>
  <si>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</si>
  <si>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</si>
  <si>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</si>
  <si>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</si>
  <si>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</si>
  <si>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</si>
  <si>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</si>
  <si>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</si>
  <si>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</si>
  <si>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</si>
  <si>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</si>
  <si>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</si>
  <si>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</si>
  <si>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</si>
  <si>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</si>
  <si>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</si>
  <si>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</si>
  <si>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</si>
  <si>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</si>
  <si>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</si>
  <si>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</si>
  <si>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</si>
  <si>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</si>
  <si>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</si>
  <si>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</si>
  <si>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</si>
  <si>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</si>
  <si>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</si>
  <si>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</si>
  <si>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</si>
  <si>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</si>
  <si>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</si>
  <si>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</si>
  <si>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</si>
  <si>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</si>
  <si>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</si>
  <si>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</si>
  <si>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</si>
  <si>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</si>
  <si>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</si>
  <si>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</si>
  <si>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</si>
  <si>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</si>
  <si>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</si>
  <si>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</si>
  <si>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</si>
  <si>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</si>
  <si>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</si>
  <si>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</si>
  <si>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</si>
  <si>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</si>
  <si>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</si>
  <si>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</si>
  <si>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</si>
  <si>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</si>
  <si>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</si>
  <si>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</si>
  <si>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</si>
  <si>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</si>
  <si>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</si>
  <si>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</si>
  <si>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</si>
  <si>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</si>
  <si>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</si>
  <si>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</si>
  <si>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</si>
  <si>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</si>
  <si>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</si>
  <si>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</si>
  <si>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</si>
  <si>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</si>
  <si>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</si>
  <si>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</si>
  <si>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</si>
  <si>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</si>
  <si>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</si>
  <si>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</si>
  <si>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</si>
  <si>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</si>
  <si>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</si>
  <si>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</si>
  <si>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</si>
  <si>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</si>
  <si>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</si>
  <si>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</si>
  <si>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</si>
  <si>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</si>
  <si>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</si>
  <si>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</si>
  <si>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</si>
  <si>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</si>
  <si>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</si>
  <si>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</si>
  <si>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</si>
  <si>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</si>
  <si>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</si>
  <si>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</si>
  <si>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</si>
  <si>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</si>
  <si>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</si>
  <si>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</si>
  <si>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</si>
  <si>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</si>
  <si>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</si>
  <si>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</si>
  <si>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</si>
  <si>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</si>
  <si>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</si>
  <si>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</si>
  <si>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</si>
  <si>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</si>
  <si>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</si>
  <si>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</si>
  <si>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</si>
  <si>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</si>
  <si>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</si>
  <si>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</si>
  <si>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</si>
  <si>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</si>
  <si>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</si>
  <si>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</si>
  <si>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</si>
  <si>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</si>
  <si>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</si>
  <si>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</si>
  <si>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</si>
  <si>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</si>
  <si>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</si>
  <si>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</si>
  <si>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</si>
  <si>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</si>
  <si>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</si>
  <si>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</si>
  <si>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</si>
  <si>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</si>
  <si>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</si>
  <si>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</si>
  <si>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</si>
  <si>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</si>
  <si>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</si>
  <si>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</si>
  <si>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</si>
  <si>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</si>
  <si>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</si>
  <si>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</si>
  <si>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</si>
  <si>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</si>
  <si>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</si>
  <si>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</si>
  <si>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</si>
  <si>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</si>
  <si>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</si>
  <si>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</si>
  <si>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</si>
  <si>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</si>
  <si>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</si>
  <si>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</si>
  <si>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</si>
  <si>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</si>
  <si>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</si>
  <si>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</si>
  <si>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</si>
  <si>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</si>
  <si>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</si>
  <si>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</si>
  <si>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</si>
  <si>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</si>
  <si>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</si>
  <si>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</si>
  <si>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</si>
  <si>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</si>
  <si>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</si>
  <si>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</si>
  <si>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</si>
  <si>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</si>
  <si>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</si>
  <si>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</si>
  <si>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</si>
  <si>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</si>
  <si>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</si>
  <si>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</si>
  <si>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</si>
  <si>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</si>
  <si>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</si>
  <si>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</si>
  <si>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</si>
  <si>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</si>
  <si>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</si>
  <si>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</si>
  <si>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</si>
  <si>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</si>
  <si>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</si>
  <si>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</si>
  <si>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</si>
  <si>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</si>
  <si>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</si>
  <si>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</si>
  <si>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</si>
  <si>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</si>
  <si>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</si>
  <si>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</si>
  <si>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</si>
  <si>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</si>
  <si>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</si>
  <si>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</si>
  <si>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</si>
  <si>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</si>
  <si>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</si>
  <si>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</si>
  <si>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</si>
  <si>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</si>
  <si>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</si>
  <si>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</si>
  <si>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</si>
  <si>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</si>
  <si>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</si>
  <si>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</si>
  <si>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</si>
  <si>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</si>
  <si>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</si>
  <si>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</si>
  <si>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</si>
  <si>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</si>
  <si>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</si>
  <si>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</si>
  <si>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</si>
  <si>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</si>
  <si>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</si>
  <si>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</si>
  <si>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</si>
  <si>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</si>
  <si>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</si>
  <si>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</si>
  <si>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</si>
  <si>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</si>
  <si>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</si>
  <si>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</si>
  <si>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</si>
  <si>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</si>
  <si>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</si>
  <si>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</si>
  <si>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</si>
  <si>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</si>
  <si>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</si>
  <si>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</si>
  <si>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</si>
  <si>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</si>
  <si>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</si>
  <si>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</si>
  <si>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</si>
  <si>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</si>
  <si>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</si>
  <si>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</si>
  <si>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</si>
  <si>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</si>
  <si>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</si>
  <si>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</si>
  <si>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</si>
  <si>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</si>
  <si>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</si>
  <si>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</si>
  <si>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</si>
  <si>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</si>
  <si>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</si>
  <si>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</si>
  <si>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</si>
  <si>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</si>
  <si>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</si>
  <si>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</si>
  <si>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</si>
  <si>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</si>
  <si>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</si>
  <si>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</si>
  <si>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</si>
  <si>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</si>
  <si>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</si>
  <si>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</si>
  <si>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</si>
  <si>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</si>
  <si>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</si>
  <si>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</si>
  <si>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</si>
  <si>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</si>
  <si>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</si>
  <si>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</si>
  <si>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</si>
  <si>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</si>
  <si>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</si>
  <si>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</si>
  <si>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</si>
  <si>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</si>
  <si>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</si>
  <si>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</si>
  <si>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</si>
  <si>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</si>
  <si>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</si>
  <si>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</si>
  <si>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</si>
  <si>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</si>
  <si>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</si>
  <si>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</si>
  <si>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</si>
  <si>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</si>
  <si>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</si>
  <si>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</si>
  <si>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</si>
  <si>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</si>
  <si>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</si>
  <si>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</si>
  <si>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</si>
  <si>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</si>
  <si>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</si>
  <si>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</si>
  <si>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</si>
  <si>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</si>
  <si>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</si>
  <si>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</si>
  <si>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</si>
  <si>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</si>
  <si>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</si>
  <si>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</si>
  <si>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</si>
  <si>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</si>
  <si>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</si>
  <si>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</si>
  <si>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</si>
  <si>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</si>
  <si>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</si>
  <si>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</si>
  <si>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</si>
  <si>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</si>
  <si>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</si>
  <si>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</si>
  <si>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</si>
  <si>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</si>
  <si>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</si>
  <si>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</si>
  <si>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</si>
  <si>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</si>
  <si>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</si>
  <si>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</si>
  <si>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</si>
  <si>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</si>
  <si>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</si>
  <si>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</si>
  <si>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</si>
  <si>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</si>
  <si>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</si>
  <si>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</si>
  <si>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</si>
  <si>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</si>
  <si>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</si>
  <si>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</si>
  <si>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</si>
  <si>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</si>
  <si>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</si>
  <si>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</si>
  <si>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</si>
  <si>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</si>
  <si>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</si>
  <si>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</si>
  <si>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</si>
  <si>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</si>
  <si>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</si>
  <si>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</si>
  <si>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</si>
  <si>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</si>
  <si>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</si>
  <si>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</si>
  <si>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</si>
  <si>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</si>
  <si>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</si>
  <si>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</si>
  <si>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</si>
  <si>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</si>
  <si>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</si>
  <si>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</si>
  <si>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</si>
  <si>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</si>
  <si>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</si>
  <si>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</si>
  <si>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</si>
  <si>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</si>
  <si>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</si>
  <si>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</si>
  <si>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</si>
  <si>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</si>
  <si>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</si>
  <si>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</si>
  <si>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</si>
  <si>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</si>
  <si>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</si>
  <si>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</si>
  <si>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</si>
  <si>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</si>
  <si>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</si>
  <si>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</si>
  <si>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</si>
  <si>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</si>
  <si>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</si>
  <si>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</si>
  <si>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</si>
  <si>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</si>
  <si>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</si>
  <si>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</si>
  <si>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</si>
  <si>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</si>
  <si>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</si>
  <si>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</si>
  <si>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</si>
  <si>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</si>
  <si>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</si>
  <si>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</si>
  <si>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</si>
  <si>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</si>
  <si>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</si>
  <si>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</si>
  <si>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</si>
  <si>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</si>
  <si>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</si>
  <si>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</si>
  <si>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</si>
  <si>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</si>
  <si>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</si>
  <si>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</si>
  <si>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</si>
  <si>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</si>
  <si>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</si>
  <si>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</si>
  <si>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</si>
  <si>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</si>
  <si>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</si>
  <si>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</si>
  <si>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</si>
  <si>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</si>
  <si>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</si>
  <si>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</si>
  <si>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</si>
  <si>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</si>
  <si>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</si>
  <si>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</si>
  <si>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</si>
  <si>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</si>
  <si>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</si>
  <si>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</si>
  <si>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</si>
  <si>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</si>
  <si>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</si>
  <si>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</si>
  <si>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</si>
  <si>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</si>
  <si>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</si>
  <si>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</si>
  <si>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</si>
  <si>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</si>
  <si>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</si>
  <si>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</si>
  <si>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</si>
  <si>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</si>
  <si>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</si>
  <si>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</si>
  <si>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</si>
  <si>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</si>
  <si>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</si>
  <si>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</si>
  <si>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</si>
  <si>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</si>
  <si>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</si>
  <si>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</si>
  <si>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</si>
  <si>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</si>
  <si>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</si>
  <si>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</si>
  <si>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</si>
  <si>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</si>
  <si>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</si>
  <si>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</si>
  <si>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</si>
  <si>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</si>
  <si>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</si>
  <si>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</si>
  <si>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</si>
  <si>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</si>
  <si>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</si>
  <si>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</si>
  <si>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</si>
  <si>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</si>
  <si>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</si>
  <si>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</si>
  <si>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</si>
  <si>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</si>
  <si>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</si>
  <si>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</si>
  <si>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</si>
  <si>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</si>
  <si>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</si>
  <si>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</si>
  <si>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</si>
  <si>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</si>
  <si>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</si>
  <si>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</si>
  <si>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</si>
  <si>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</si>
  <si>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</si>
  <si>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</si>
  <si>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</si>
  <si>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</si>
  <si>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</si>
  <si>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</si>
  <si>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</si>
  <si>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</si>
  <si>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</si>
  <si>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</si>
  <si>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</si>
  <si>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</si>
  <si>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</si>
  <si>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</si>
  <si>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</si>
  <si>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</si>
  <si>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</si>
  <si>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</si>
  <si>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</si>
  <si>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</si>
  <si>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</si>
  <si>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</si>
  <si>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</si>
  <si>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</si>
  <si>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</si>
  <si>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</si>
  <si>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</si>
  <si>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</si>
  <si>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</si>
  <si>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</si>
  <si>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</si>
  <si>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</si>
  <si>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</si>
  <si>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</si>
  <si>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</si>
  <si>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</si>
  <si>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</si>
  <si>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</si>
  <si>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</si>
  <si>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</si>
  <si>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</si>
  <si>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</si>
  <si>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</si>
  <si>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</si>
  <si>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</si>
  <si>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</si>
  <si>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</si>
  <si>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</si>
  <si>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</si>
  <si>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</si>
  <si>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</si>
  <si>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</si>
  <si>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</si>
  <si>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</si>
  <si>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</si>
  <si>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</si>
  <si>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</si>
  <si>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</si>
  <si>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</si>
  <si>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</si>
  <si>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</si>
  <si>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</si>
  <si>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</si>
  <si>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</si>
  <si>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</si>
  <si>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</si>
  <si>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</si>
  <si>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</si>
  <si>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</si>
  <si>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</si>
  <si>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</si>
  <si>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</si>
  <si>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</si>
  <si>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</si>
  <si>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</si>
  <si>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</si>
  <si>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</si>
  <si>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</si>
  <si>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</si>
  <si>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</si>
  <si>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</si>
  <si>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</si>
  <si>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</si>
  <si>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</si>
  <si>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</si>
  <si>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</si>
  <si>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</si>
  <si>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</si>
  <si>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</si>
  <si>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</si>
  <si>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</si>
  <si>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</si>
  <si>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</si>
  <si>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</si>
  <si>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</si>
  <si>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</si>
  <si>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</si>
  <si>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</si>
  <si>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</si>
  <si>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</si>
  <si>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</si>
  <si>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</si>
  <si>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</si>
  <si>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</si>
  <si>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</si>
  <si>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</si>
  <si>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</si>
  <si>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</si>
  <si>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</si>
  <si>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</si>
  <si>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</si>
  <si>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</si>
  <si>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</si>
  <si>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</si>
  <si>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</si>
  <si>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</si>
  <si>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</si>
  <si>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</si>
  <si>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</si>
  <si>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</si>
  <si>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</si>
  <si>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</si>
  <si>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</si>
  <si>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</si>
  <si>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</si>
  <si>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</si>
  <si>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</si>
  <si>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</si>
  <si>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</si>
  <si>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</si>
  <si>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</si>
  <si>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</si>
  <si>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</si>
  <si>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</si>
  <si>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</si>
  <si>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</si>
  <si>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</si>
  <si>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</si>
  <si>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</si>
  <si>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</si>
  <si>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</si>
  <si>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</si>
  <si>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</si>
  <si>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</si>
  <si>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</si>
  <si>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</si>
  <si>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</si>
  <si>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</si>
  <si>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</si>
  <si>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</si>
  <si>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</si>
  <si>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</si>
  <si>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</si>
  <si>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</si>
  <si>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</si>
  <si>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</si>
  <si>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</si>
  <si>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</si>
  <si>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</si>
  <si>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</si>
  <si>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</si>
  <si>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</si>
  <si>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</si>
  <si>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</si>
  <si>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</si>
  <si>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</si>
  <si>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</si>
  <si>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</si>
  <si>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</si>
  <si>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</si>
  <si>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</si>
  <si>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</si>
  <si>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</si>
  <si>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</si>
  <si>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</si>
  <si>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</si>
  <si>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</si>
  <si>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</si>
  <si>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</si>
  <si>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</si>
  <si>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</si>
  <si>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</si>
  <si>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</si>
  <si>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</si>
  <si>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</si>
  <si>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</si>
  <si>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</si>
  <si>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</si>
  <si>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</si>
  <si>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</si>
  <si>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</si>
  <si>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</si>
  <si>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</si>
  <si>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</si>
  <si>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</si>
  <si>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</si>
  <si>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</si>
  <si>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</si>
  <si>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</si>
  <si>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</si>
  <si>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</si>
  <si>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</si>
  <si>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</si>
  <si>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</si>
  <si>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</si>
  <si>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</si>
  <si>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</si>
  <si>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</si>
  <si>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</si>
  <si>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</si>
  <si>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</si>
  <si>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</si>
  <si>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</si>
  <si>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</si>
  <si>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</si>
  <si>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</si>
  <si>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</si>
  <si>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</si>
  <si>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</si>
  <si>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</si>
  <si>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</si>
  <si>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</si>
  <si>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</si>
  <si>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</si>
  <si>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</si>
  <si>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</si>
  <si>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</si>
  <si>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</si>
  <si>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</si>
  <si>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</si>
  <si>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</si>
  <si>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</si>
  <si>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</si>
  <si>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</si>
  <si>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</si>
  <si>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</si>
  <si>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</si>
  <si>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</si>
  <si>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</si>
  <si>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</si>
  <si>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</si>
  <si>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</si>
  <si>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</si>
  <si>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</si>
  <si>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</si>
  <si>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</si>
  <si>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</si>
  <si>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</si>
  <si>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</si>
  <si>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</si>
  <si>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</si>
  <si>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</si>
  <si>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</si>
  <si>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</si>
  <si>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</si>
  <si>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</si>
  <si>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</si>
  <si>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</si>
  <si>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</si>
  <si>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</si>
  <si>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</si>
  <si>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</si>
  <si>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</si>
  <si>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</si>
  <si>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</si>
  <si>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</si>
  <si>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</si>
  <si>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</si>
  <si>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</si>
  <si>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</si>
  <si>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</si>
  <si>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</si>
  <si>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</si>
  <si>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</si>
  <si>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</si>
  <si>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</si>
  <si>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</si>
  <si>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</si>
  <si>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</si>
  <si>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</si>
  <si>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</si>
  <si>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</si>
  <si>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</si>
  <si>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</si>
  <si>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</si>
  <si>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</si>
  <si>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</si>
  <si>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</si>
  <si>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</si>
  <si>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</si>
  <si>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</si>
  <si>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</si>
  <si>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</si>
  <si>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</si>
  <si>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</si>
  <si>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</si>
  <si>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</si>
  <si>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</si>
  <si>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</si>
  <si>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</si>
  <si>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</si>
  <si>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</si>
  <si>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</si>
  <si>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</si>
  <si>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</si>
  <si>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</si>
  <si>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</si>
  <si>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</si>
  <si>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</si>
  <si>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</si>
  <si>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</si>
  <si>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</si>
  <si>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</si>
  <si>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</si>
  <si>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</si>
  <si>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</si>
  <si>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</si>
  <si>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</si>
  <si>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</si>
  <si>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</si>
  <si>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</si>
  <si>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</si>
  <si>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</si>
  <si>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</si>
  <si>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</si>
  <si>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</si>
  <si>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</si>
  <si>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</si>
  <si>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</si>
  <si>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</si>
  <si>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</si>
  <si>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</si>
  <si>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</si>
  <si>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</si>
  <si>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</si>
  <si>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</si>
  <si>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</si>
  <si>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</si>
  <si>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</si>
  <si>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</si>
  <si>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</si>
  <si>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</si>
  <si>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</si>
  <si>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</si>
  <si>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</si>
  <si>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</si>
  <si>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</si>
  <si>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</si>
  <si>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</si>
  <si>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</si>
  <si>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</si>
  <si>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</si>
  <si>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</si>
  <si>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</si>
  <si>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</si>
  <si>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</si>
  <si>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</si>
  <si>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</si>
  <si>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</si>
  <si>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</si>
  <si>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</si>
  <si>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</si>
  <si>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</si>
  <si>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</si>
  <si>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</si>
  <si>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</si>
  <si>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</si>
  <si>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</si>
  <si>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</si>
  <si>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</si>
  <si>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</si>
  <si>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</si>
  <si>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</si>
  <si>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</si>
  <si>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</si>
  <si>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</si>
  <si>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</si>
  <si>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</si>
  <si>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</si>
  <si>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</si>
  <si>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</si>
  <si>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</si>
  <si>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</si>
  <si>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</si>
  <si>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</si>
  <si>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</si>
  <si>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</si>
  <si>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</si>
  <si>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</si>
  <si>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</si>
  <si>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</si>
  <si>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</si>
  <si>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</si>
  <si>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</si>
  <si>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</si>
  <si>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</si>
  <si>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</si>
  <si>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</si>
  <si>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</si>
  <si>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</si>
  <si>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</si>
  <si>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</si>
  <si>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</si>
  <si>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</si>
  <si>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</si>
  <si>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</si>
  <si>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</si>
  <si>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</si>
  <si>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</si>
  <si>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</si>
  <si>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</si>
  <si>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</si>
  <si>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</si>
  <si>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</si>
  <si>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</si>
  <si>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</si>
  <si>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</si>
  <si>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</si>
  <si>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</si>
  <si>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</si>
  <si>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</si>
  <si>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</si>
  <si>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</si>
  <si>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</si>
  <si>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</si>
  <si>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</si>
  <si>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</si>
  <si>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</si>
  <si>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</si>
  <si>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</si>
  <si>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</si>
  <si>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</si>
  <si>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</si>
  <si>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</si>
  <si>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</si>
  <si>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</si>
  <si>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</si>
  <si>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</si>
  <si>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</si>
  <si>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</si>
  <si>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</si>
  <si>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</si>
  <si>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</si>
  <si>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</si>
  <si>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</si>
  <si>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</si>
  <si>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</si>
  <si>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</si>
  <si>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</si>
  <si>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</si>
  <si>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</si>
  <si>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</si>
  <si>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</si>
  <si>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</si>
  <si>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</si>
  <si>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</si>
  <si>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</si>
  <si>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</si>
  <si>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</si>
  <si>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</si>
  <si>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</si>
  <si>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</si>
  <si>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</si>
  <si>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</si>
  <si>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</si>
  <si>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</si>
  <si>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</si>
  <si>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</si>
  <si>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</si>
  <si>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</si>
  <si>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</si>
  <si>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</si>
  <si>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</si>
  <si>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</si>
  <si>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</si>
  <si>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</si>
  <si>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</si>
  <si>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</si>
  <si>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</si>
  <si>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</si>
  <si>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</si>
  <si>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</si>
  <si>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</si>
  <si>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</si>
  <si>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</si>
  <si>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</si>
  <si>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</si>
  <si>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</si>
  <si>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</si>
  <si>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</si>
  <si>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</si>
  <si>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</si>
  <si>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</si>
  <si>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</si>
  <si>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</si>
  <si>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</si>
  <si>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</si>
  <si>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</si>
  <si>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</si>
  <si>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</si>
  <si>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</si>
  <si>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</si>
  <si>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</si>
  <si>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</si>
  <si>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</si>
  <si>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</si>
  <si>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</si>
  <si>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</si>
  <si>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</si>
  <si>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</si>
  <si>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</si>
  <si>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</si>
  <si>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</si>
  <si>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</si>
  <si>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</si>
  <si>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</si>
  <si>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</si>
  <si>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</si>
  <si>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</si>
  <si>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</si>
  <si>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</si>
  <si>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</si>
  <si>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</si>
  <si>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</si>
  <si>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</si>
  <si>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</si>
  <si>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</si>
  <si>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</si>
  <si>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</si>
  <si>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</si>
  <si>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</si>
  <si>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</si>
  <si>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</si>
  <si>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</si>
  <si>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</si>
  <si>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</si>
  <si>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</si>
  <si>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</si>
  <si>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</si>
  <si>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</si>
  <si>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</si>
  <si>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</si>
  <si>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</si>
  <si>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</si>
  <si>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</si>
  <si>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</si>
  <si>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</si>
  <si>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</si>
  <si>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</si>
  <si>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</si>
  <si>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</si>
  <si>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</si>
  <si>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</si>
  <si>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</si>
  <si>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</si>
  <si>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</si>
  <si>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</si>
  <si>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</si>
  <si>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</si>
  <si>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</si>
  <si>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</si>
  <si>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</si>
  <si>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</si>
  <si>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</si>
  <si>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</si>
  <si>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</si>
  <si>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</si>
  <si>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</si>
  <si>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</si>
  <si>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</si>
  <si>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</si>
  <si>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</si>
  <si>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</si>
  <si>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</si>
  <si>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</si>
  <si>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</si>
  <si>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</si>
  <si>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</si>
  <si>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</si>
  <si>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</si>
  <si>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</si>
  <si>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</si>
  <si>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</si>
  <si>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</si>
  <si>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</si>
  <si>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</si>
  <si>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</si>
  <si>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</si>
  <si>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</si>
  <si>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</si>
  <si>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</si>
  <si>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</si>
  <si>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</si>
  <si>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</si>
  <si>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</si>
  <si>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</si>
  <si>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</si>
  <si>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</si>
  <si>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</si>
  <si>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</si>
  <si>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</si>
  <si>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</si>
  <si>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</si>
  <si>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</si>
  <si>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</si>
  <si>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</si>
  <si>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</si>
  <si>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</si>
  <si>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</si>
  <si>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</si>
  <si>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</si>
  <si>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</si>
  <si>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</si>
  <si>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</si>
  <si>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</si>
  <si>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</si>
  <si>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</si>
  <si>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</si>
  <si>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</si>
  <si>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</si>
  <si>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</si>
  <si>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</si>
  <si>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</si>
  <si>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</si>
  <si>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</si>
  <si>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</si>
  <si>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</si>
  <si>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</si>
  <si>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</si>
  <si>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</si>
  <si>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</si>
  <si>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</si>
  <si>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</si>
  <si>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</si>
  <si>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</si>
  <si>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</si>
  <si>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</si>
  <si>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</si>
  <si>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</si>
  <si>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</si>
  <si>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</si>
  <si>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</si>
  <si>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</si>
  <si>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</si>
  <si>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</si>
  <si>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</si>
  <si>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</si>
  <si>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</si>
  <si>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</si>
  <si>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</si>
  <si>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</si>
  <si>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</si>
  <si>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</si>
  <si>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</si>
  <si>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</si>
  <si>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</si>
  <si>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</si>
  <si>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</si>
  <si>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</si>
  <si>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</si>
  <si>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</si>
  <si>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</si>
  <si>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</si>
  <si>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</si>
  <si>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</si>
  <si>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</si>
  <si>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</si>
  <si>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</si>
  <si>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</si>
  <si>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</si>
  <si>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</si>
  <si>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</si>
  <si>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</si>
  <si>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</si>
  <si>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</si>
  <si>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</si>
  <si>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</si>
  <si>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</si>
  <si>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</si>
  <si>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</si>
  <si>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</si>
  <si>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</si>
  <si>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</si>
  <si>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</si>
  <si>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</si>
  <si>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</si>
  <si>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</si>
  <si>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</si>
  <si>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</si>
  <si>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</si>
  <si>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</si>
  <si>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</si>
  <si>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</si>
  <si>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</si>
  <si>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</si>
  <si>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</si>
  <si>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</si>
  <si>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</si>
  <si>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</si>
  <si>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</si>
  <si>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</si>
  <si>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</si>
  <si>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</si>
  <si>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</si>
  <si>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</si>
  <si>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</si>
  <si>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</si>
  <si>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</si>
  <si>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</si>
  <si>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</si>
  <si>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</si>
  <si>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</si>
  <si>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</si>
  <si>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</si>
  <si>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</si>
  <si>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</si>
  <si>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</si>
  <si>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</si>
  <si>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</si>
  <si>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</si>
  <si>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</si>
  <si>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</si>
  <si>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</si>
  <si>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</si>
  <si>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</si>
  <si>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</si>
  <si>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</si>
  <si>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</si>
  <si>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</si>
  <si>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</si>
  <si>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</si>
  <si>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</si>
  <si>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</si>
  <si>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</si>
  <si>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</si>
  <si>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</si>
  <si>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</si>
  <si>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</si>
  <si>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</si>
  <si>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</si>
  <si>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</si>
  <si>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</si>
  <si>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</si>
  <si>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</si>
  <si>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</si>
  <si>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</si>
  <si>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</si>
  <si>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</si>
  <si>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</si>
  <si>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</si>
  <si>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</si>
  <si>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</si>
  <si>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</si>
  <si>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</si>
  <si>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</si>
  <si>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</si>
  <si>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</si>
  <si>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</si>
  <si>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</si>
  <si>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</si>
  <si>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</si>
  <si>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</si>
  <si>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</si>
  <si>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</si>
  <si>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</si>
  <si>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</si>
  <si>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</si>
  <si>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</si>
  <si>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</si>
  <si>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</si>
  <si>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</si>
  <si>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</si>
  <si>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</si>
  <si>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</si>
  <si>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</si>
  <si>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</si>
  <si>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</si>
  <si>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</si>
  <si>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</si>
  <si>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</si>
  <si>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</si>
  <si>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</si>
  <si>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</si>
  <si>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</si>
  <si>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</si>
  <si>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</si>
  <si>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</si>
  <si>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</si>
  <si>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</si>
  <si>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</si>
  <si>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</si>
  <si>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</si>
  <si>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</si>
  <si>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</si>
  <si>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</si>
  <si>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</si>
  <si>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</si>
  <si>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</si>
  <si>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</si>
  <si>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</si>
  <si>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</si>
  <si>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</si>
  <si>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</si>
  <si>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</si>
  <si>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</si>
  <si>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</si>
  <si>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</si>
  <si>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</si>
  <si>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</si>
  <si>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</si>
  <si>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</si>
  <si>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</si>
  <si>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</si>
  <si>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</si>
  <si>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</si>
  <si>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</si>
  <si>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</si>
  <si>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</si>
  <si>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</si>
  <si>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</si>
  <si>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</si>
  <si>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</si>
  <si>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</si>
  <si>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</si>
  <si>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</si>
  <si>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</si>
  <si>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</si>
  <si>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</si>
  <si>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</si>
  <si>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</si>
  <si>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</si>
  <si>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</si>
  <si>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</si>
  <si>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</si>
  <si>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</si>
  <si>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</si>
  <si>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</si>
  <si>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</si>
  <si>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</si>
  <si>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</si>
  <si>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</si>
  <si>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</si>
  <si>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</si>
  <si>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</si>
  <si>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</si>
  <si>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</si>
  <si>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</si>
  <si>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</si>
  <si>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</si>
  <si>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</si>
  <si>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</si>
  <si>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</si>
  <si>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</si>
  <si>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</si>
  <si>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</si>
  <si>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</si>
  <si>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</si>
  <si>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</si>
  <si>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</si>
  <si>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</si>
  <si>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</si>
  <si>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</si>
  <si>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</si>
  <si>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</si>
  <si>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</si>
  <si>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</si>
  <si>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</si>
  <si>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</si>
  <si>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</si>
  <si>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</si>
  <si>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</si>
  <si>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</si>
  <si>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</si>
  <si>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</si>
  <si>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</si>
  <si>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</si>
  <si>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</si>
  <si>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</si>
  <si>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</si>
  <si>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</si>
  <si>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</si>
  <si>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</si>
  <si>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</si>
  <si>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</si>
  <si>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</si>
  <si>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</si>
  <si>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</si>
  <si>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</si>
  <si>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</si>
  <si>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</si>
  <si>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</si>
  <si>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</si>
  <si>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</si>
  <si>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</si>
  <si>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</si>
  <si>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</si>
  <si>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</si>
  <si>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</si>
  <si>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</si>
  <si>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</si>
  <si>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</si>
  <si>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</si>
  <si>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</si>
  <si>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</si>
  <si>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</si>
  <si>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</si>
  <si>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</si>
  <si>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</si>
  <si>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</si>
  <si>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</si>
  <si>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</si>
  <si>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</si>
  <si>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</si>
  <si>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</si>
  <si>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</si>
  <si>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</si>
  <si>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</si>
  <si>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</si>
  <si>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</si>
  <si>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</si>
  <si>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</si>
  <si>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</si>
  <si>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</si>
  <si>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</si>
  <si>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</si>
  <si>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</si>
  <si>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</si>
  <si>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</si>
  <si>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</si>
  <si>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</si>
  <si>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</si>
  <si>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</si>
  <si>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</si>
  <si>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</si>
  <si>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</si>
  <si>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</si>
  <si>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</si>
  <si>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</si>
  <si>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</si>
  <si>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</si>
  <si>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</si>
  <si>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</si>
  <si>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</si>
  <si>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</si>
  <si>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</si>
  <si>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</si>
  <si>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</si>
  <si>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</si>
  <si>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</si>
  <si>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</si>
  <si>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</si>
  <si>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</si>
  <si>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</si>
  <si>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</si>
  <si>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</si>
  <si>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</si>
  <si>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</si>
  <si>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</si>
  <si>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</si>
  <si>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</si>
  <si>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</si>
  <si>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</si>
  <si>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</si>
  <si>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</si>
  <si>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</si>
  <si>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</si>
  <si>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</si>
  <si>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</si>
  <si>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</si>
  <si>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</si>
  <si>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</si>
  <si>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</si>
  <si>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</si>
  <si>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</si>
  <si>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</si>
  <si>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</si>
  <si>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</si>
  <si>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</si>
  <si>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</si>
  <si>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</si>
  <si>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</si>
  <si>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</si>
  <si>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</si>
  <si>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</si>
  <si>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</si>
  <si>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</si>
  <si>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</si>
  <si>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</si>
  <si>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</si>
  <si>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</si>
  <si>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</si>
  <si>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</si>
  <si>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</si>
  <si>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</si>
  <si>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</si>
  <si>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</si>
  <si>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</si>
  <si>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</si>
  <si>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</si>
  <si>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</si>
  <si>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</si>
  <si>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</si>
  <si>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</si>
  <si>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</si>
  <si>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</si>
  <si>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</si>
  <si>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</si>
  <si>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</si>
  <si>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</si>
  <si>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</si>
  <si>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</si>
  <si>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</si>
  <si>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</si>
  <si>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</si>
  <si>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</si>
  <si>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</si>
  <si>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</si>
  <si>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</si>
  <si>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</si>
  <si>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</si>
  <si>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</si>
  <si>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</si>
  <si>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</si>
  <si>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</si>
  <si>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</si>
  <si>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</si>
  <si>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</si>
  <si>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</si>
  <si>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</si>
  <si>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</si>
  <si>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</si>
  <si>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</si>
  <si>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</si>
  <si>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</si>
  <si>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</si>
  <si>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</si>
  <si>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</si>
  <si>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</si>
  <si>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</si>
  <si>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</si>
  <si>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</si>
  <si>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</si>
  <si>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</si>
  <si>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</si>
  <si>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</si>
  <si>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</si>
  <si>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</si>
  <si>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</si>
  <si>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</si>
  <si>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</si>
  <si>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</si>
  <si>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</si>
  <si>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</si>
  <si>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</si>
  <si>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</si>
  <si>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</si>
  <si>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</si>
  <si>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</si>
  <si>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</si>
  <si>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</si>
  <si>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</si>
  <si>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</si>
  <si>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</si>
  <si>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</si>
  <si>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</si>
  <si>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</si>
  <si>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</si>
  <si>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</si>
  <si>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</si>
  <si>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</si>
  <si>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</si>
  <si>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</si>
  <si>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</si>
  <si>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</si>
  <si>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</si>
  <si>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</si>
  <si>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</si>
  <si>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</si>
  <si>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</si>
  <si>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</si>
  <si>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</si>
  <si>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</si>
  <si>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</si>
  <si>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</si>
  <si>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</si>
  <si>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</si>
  <si>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</si>
  <si>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</si>
  <si>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</si>
  <si>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</si>
  <si>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</si>
  <si>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</si>
  <si>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</si>
  <si>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</si>
  <si>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</si>
  <si>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</si>
  <si>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</si>
  <si>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</si>
  <si>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</si>
  <si>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</si>
  <si>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</si>
  <si>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</si>
  <si>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</si>
  <si>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</si>
  <si>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</si>
  <si>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</si>
  <si>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</si>
  <si>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</si>
  <si>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</si>
  <si>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</si>
  <si>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</si>
  <si>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</si>
  <si>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</si>
  <si>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</si>
  <si>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</si>
  <si>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</si>
  <si>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</si>
  <si>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</si>
  <si>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</si>
  <si>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</si>
  <si>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</si>
  <si>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</si>
  <si>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</si>
  <si>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</si>
  <si>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</si>
  <si>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</si>
  <si>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</si>
  <si>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</si>
  <si>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</si>
  <si>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</si>
  <si>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</si>
  <si>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</si>
  <si>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</si>
  <si>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</si>
  <si>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</si>
  <si>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</si>
  <si>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</si>
  <si>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</si>
  <si>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</si>
  <si>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</si>
  <si>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</si>
  <si>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</si>
  <si>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</si>
  <si>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</si>
  <si>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</si>
  <si>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</si>
  <si>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</si>
  <si>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</si>
  <si>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</si>
  <si>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</si>
  <si>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</si>
  <si>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</si>
  <si>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</si>
  <si>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</si>
  <si>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</si>
  <si>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</si>
  <si>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</si>
  <si>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</si>
  <si>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</si>
  <si>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</si>
  <si>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</si>
  <si>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</si>
  <si>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</si>
  <si>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</si>
  <si>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</si>
  <si>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</si>
  <si>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</si>
  <si>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</si>
  <si>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</si>
  <si>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</si>
  <si>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</si>
  <si>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</si>
  <si>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</si>
  <si>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</si>
  <si>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</si>
  <si>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</si>
  <si>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</si>
  <si>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</si>
  <si>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</si>
  <si>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</si>
  <si>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</si>
  <si>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</si>
  <si>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</si>
  <si>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</si>
  <si>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</si>
  <si>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</si>
  <si>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</si>
  <si>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</si>
  <si>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</si>
  <si>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</si>
  <si>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</si>
  <si>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</si>
  <si>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</si>
  <si>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</si>
  <si>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</si>
  <si>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</si>
  <si>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</si>
  <si>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</si>
  <si>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</si>
  <si>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</si>
  <si>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</si>
  <si>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</si>
  <si>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</si>
  <si>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</si>
  <si>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</si>
  <si>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</si>
  <si>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</si>
  <si>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</si>
  <si>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</si>
  <si>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</si>
  <si>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</si>
  <si>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</si>
  <si>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</si>
  <si>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</si>
  <si>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</si>
  <si>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</si>
  <si>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</si>
  <si>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</si>
  <si>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</si>
  <si>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</si>
  <si>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</si>
  <si>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</si>
  <si>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</si>
  <si>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</si>
  <si>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</si>
  <si>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</si>
  <si>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</si>
  <si>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</si>
  <si>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</si>
  <si>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</si>
  <si>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</si>
  <si>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</si>
  <si>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</si>
  <si>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</si>
  <si>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</si>
  <si>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</si>
  <si>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</si>
  <si>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</si>
  <si>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</si>
  <si>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</si>
  <si>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</si>
  <si>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</si>
  <si>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</si>
  <si>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</si>
  <si>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</si>
  <si>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</si>
  <si>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</si>
  <si>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</si>
  <si>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</si>
  <si>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</si>
  <si>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</si>
  <si>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</si>
  <si>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</si>
  <si>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</si>
  <si>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</si>
  <si>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</si>
  <si>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</si>
  <si>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</si>
  <si>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</si>
  <si>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</si>
  <si>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</si>
  <si>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</si>
  <si>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</si>
  <si>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</si>
  <si>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</si>
  <si>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</si>
  <si>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</si>
  <si>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</si>
  <si>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</si>
  <si>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</si>
  <si>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</si>
  <si>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</si>
  <si>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</si>
  <si>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</si>
  <si>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</si>
  <si>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</si>
  <si>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</si>
  <si>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</si>
  <si>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</si>
  <si>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</si>
  <si>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</si>
  <si>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</si>
  <si>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</si>
  <si>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</si>
  <si>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</si>
  <si>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</si>
  <si>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</si>
  <si>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</si>
  <si>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</si>
  <si>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</si>
  <si>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</si>
  <si>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</si>
  <si>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</si>
  <si>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</si>
  <si>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</si>
  <si>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</si>
  <si>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</si>
  <si>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</si>
  <si>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</si>
  <si>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</si>
  <si>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</si>
  <si>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</si>
  <si>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</si>
  <si>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</si>
  <si>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</si>
  <si>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</si>
  <si>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</si>
  <si>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</si>
  <si>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</si>
  <si>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</si>
  <si>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</si>
  <si>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</si>
  <si>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</si>
  <si>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</si>
  <si>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</si>
  <si>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</si>
  <si>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</si>
  <si>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</si>
  <si>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</si>
  <si>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</si>
  <si>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</si>
  <si>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</si>
  <si>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</si>
  <si>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</si>
  <si>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</si>
  <si>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</si>
  <si>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</si>
  <si>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</si>
  <si>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</si>
  <si>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</si>
  <si>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</si>
  <si>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</si>
  <si>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</si>
  <si>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</si>
  <si>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</si>
  <si>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</si>
  <si>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</si>
  <si>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</si>
  <si>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</si>
  <si>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</si>
  <si>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</si>
  <si>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</si>
  <si>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</si>
  <si>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</si>
  <si>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</si>
  <si>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</si>
  <si>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</si>
  <si>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</si>
  <si>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</si>
  <si>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</si>
  <si>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</si>
  <si>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</si>
  <si>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</si>
  <si>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</si>
  <si>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</si>
  <si>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</si>
  <si>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</si>
  <si>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</si>
  <si>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</si>
  <si>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</si>
  <si>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</si>
  <si>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</si>
  <si>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</si>
  <si>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</si>
  <si>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</si>
  <si>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</si>
  <si>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</si>
  <si>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</si>
  <si>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</si>
  <si>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</si>
  <si>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</si>
  <si>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</si>
  <si>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</si>
  <si>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</si>
  <si>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</si>
  <si>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</si>
  <si>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</si>
  <si>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</si>
  <si>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</si>
  <si>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</si>
  <si>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</si>
  <si>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</si>
  <si>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</si>
  <si>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</si>
  <si>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</si>
  <si>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</si>
  <si>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</si>
  <si>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</si>
  <si>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</si>
  <si>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</si>
  <si>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</si>
  <si>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</si>
  <si>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</si>
  <si>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</si>
  <si>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</si>
  <si>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</si>
  <si>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</si>
  <si>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</si>
  <si>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</si>
  <si>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</si>
  <si>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</si>
  <si>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</si>
  <si>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</si>
  <si>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</si>
  <si>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</si>
  <si>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</si>
  <si>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</si>
  <si>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</si>
  <si>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</si>
  <si>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</si>
  <si>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</si>
  <si>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</si>
  <si>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</si>
  <si>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</si>
  <si>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</si>
  <si>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</si>
  <si>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</si>
  <si>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</si>
  <si>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</si>
  <si>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</si>
  <si>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</si>
  <si>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</si>
  <si>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</si>
  <si>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</si>
  <si>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</si>
  <si>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</si>
  <si>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</si>
  <si>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</si>
  <si>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</si>
  <si>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</si>
  <si>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</si>
  <si>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</si>
  <si>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</si>
  <si>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</si>
  <si>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</si>
  <si>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</si>
  <si>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</si>
  <si>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</si>
  <si>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</si>
  <si>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</si>
  <si>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</si>
  <si>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</si>
  <si>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</si>
  <si>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</si>
  <si>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</si>
  <si>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</si>
  <si>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</si>
  <si>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</si>
  <si>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</si>
  <si>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</si>
  <si>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</si>
  <si>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</si>
  <si>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</si>
  <si>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</si>
  <si>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</si>
  <si>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</si>
  <si>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</si>
  <si>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</si>
  <si>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</si>
  <si>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</si>
  <si>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</si>
  <si>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</si>
  <si>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</si>
  <si>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</si>
  <si>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</si>
  <si>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</si>
  <si>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</si>
  <si>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</si>
  <si>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</si>
  <si>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</si>
  <si>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</si>
  <si>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</si>
  <si>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</si>
  <si>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</si>
  <si>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</si>
  <si>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</si>
  <si>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</si>
  <si>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</si>
  <si>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</si>
  <si>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</si>
  <si>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</si>
  <si>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</si>
  <si>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</si>
  <si>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</si>
  <si>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</si>
  <si>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</si>
  <si>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</si>
  <si>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</si>
  <si>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</si>
  <si>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</si>
  <si>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</si>
  <si>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</si>
  <si>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</si>
  <si>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</si>
  <si>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</si>
  <si>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</si>
  <si>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</si>
  <si>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</si>
  <si>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</si>
  <si>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</si>
  <si>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</si>
  <si>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</si>
  <si>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</si>
  <si>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</si>
  <si>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</si>
  <si>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</si>
  <si>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</si>
  <si>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</si>
  <si>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</si>
  <si>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</si>
  <si>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</si>
  <si>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</si>
  <si>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</si>
  <si>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</si>
  <si>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</si>
  <si>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</si>
  <si>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</si>
  <si>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</si>
  <si>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</si>
  <si>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</si>
  <si>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</si>
  <si>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</si>
  <si>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</si>
  <si>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</si>
  <si>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</si>
  <si>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</si>
  <si>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</si>
  <si>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</si>
  <si>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</si>
  <si>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</si>
  <si>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</si>
  <si>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</si>
  <si>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</si>
  <si>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</si>
  <si>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</si>
  <si>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</si>
  <si>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</si>
  <si>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</si>
  <si>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</si>
  <si>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</si>
  <si>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</si>
  <si>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</si>
  <si>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</si>
  <si>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</si>
  <si>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</si>
  <si>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</si>
  <si>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</si>
  <si>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</si>
  <si>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</si>
  <si>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</si>
  <si>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</si>
  <si>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</si>
  <si>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</si>
  <si>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</si>
  <si>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</si>
  <si>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</si>
  <si>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</si>
  <si>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</si>
  <si>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</si>
  <si>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</si>
  <si>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</si>
  <si>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</si>
  <si>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</si>
  <si>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</si>
  <si>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</si>
  <si>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</si>
  <si>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</si>
  <si>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</si>
  <si>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</si>
  <si>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</si>
  <si>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</si>
  <si>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</si>
  <si>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</si>
  <si>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</si>
  <si>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</si>
  <si>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</si>
  <si>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</si>
  <si>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</si>
  <si>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</si>
  <si>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</si>
  <si>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</si>
  <si>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</si>
  <si>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</si>
  <si>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</si>
  <si>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</si>
  <si>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</si>
  <si>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</si>
  <si>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</si>
  <si>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</si>
  <si>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</si>
  <si>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</si>
  <si>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</si>
  <si>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</si>
  <si>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</si>
  <si>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</si>
  <si>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</si>
  <si>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</si>
  <si>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</si>
  <si>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</si>
  <si>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</si>
  <si>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</si>
  <si>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</si>
  <si>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</si>
  <si>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</si>
  <si>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</si>
  <si>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</si>
  <si>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</si>
  <si>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</si>
  <si>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</si>
  <si>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</si>
  <si>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</si>
  <si>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</si>
  <si>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</si>
  <si>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</si>
  <si>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</si>
  <si>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</si>
  <si>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</si>
  <si>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</si>
  <si>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</si>
  <si>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</si>
  <si>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</si>
  <si>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</si>
  <si>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</si>
  <si>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</si>
  <si>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</si>
  <si>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</si>
  <si>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</si>
  <si>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</si>
  <si>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</si>
  <si>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</si>
  <si>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</si>
  <si>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</si>
  <si>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</si>
  <si>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</si>
  <si>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</si>
  <si>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</si>
  <si>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</si>
  <si>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</si>
  <si>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</si>
  <si>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</si>
  <si>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</si>
  <si>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</si>
  <si>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</si>
  <si>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</si>
  <si>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</si>
  <si>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</si>
  <si>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</si>
  <si>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</si>
  <si>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</si>
  <si>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</si>
  <si>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</si>
  <si>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</si>
  <si>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</si>
  <si>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</si>
  <si>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</si>
  <si>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</si>
  <si>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</si>
  <si>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</si>
  <si>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</si>
  <si>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</si>
  <si>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</si>
  <si>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</si>
  <si>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</si>
  <si>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</si>
  <si>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</si>
  <si>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</si>
  <si>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</si>
  <si>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</si>
  <si>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</si>
  <si>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</si>
  <si>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</si>
  <si>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</si>
  <si>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</si>
  <si>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</si>
  <si>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</si>
  <si>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</si>
  <si>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</si>
  <si>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</si>
  <si>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</si>
  <si>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</si>
  <si>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</si>
  <si>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</si>
  <si>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</si>
  <si>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</si>
  <si>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</si>
  <si>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</si>
  <si>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</si>
  <si>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</si>
  <si>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</si>
  <si>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</si>
  <si>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</si>
  <si>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</si>
  <si>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</si>
  <si>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</si>
  <si>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</si>
  <si>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</si>
  <si>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</si>
  <si>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</si>
  <si>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</si>
  <si>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</si>
  <si>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</si>
  <si>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</si>
  <si>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</si>
  <si>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</si>
  <si>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</si>
  <si>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</si>
  <si>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</si>
  <si>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</si>
  <si>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</si>
  <si>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</si>
  <si>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</si>
  <si>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</si>
  <si>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</si>
  <si>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</si>
  <si>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</si>
  <si>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</si>
  <si>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</si>
  <si>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</si>
  <si>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</si>
  <si>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</si>
  <si>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</si>
  <si>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</si>
  <si>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</si>
  <si>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</si>
  <si>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</si>
  <si>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</si>
  <si>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</si>
  <si>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</si>
  <si>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</si>
  <si>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</si>
  <si>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</si>
  <si>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</si>
  <si>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</si>
  <si>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</si>
  <si>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</si>
  <si>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</si>
  <si>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</si>
  <si>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</si>
  <si>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</si>
  <si>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</si>
  <si>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</si>
  <si>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</si>
  <si>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</si>
  <si>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</si>
  <si>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</si>
  <si>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</si>
  <si>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</si>
  <si>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</si>
  <si>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</si>
  <si>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</si>
  <si>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</si>
  <si>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</si>
  <si>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</si>
  <si>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</si>
  <si>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</si>
  <si>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</si>
  <si>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</si>
  <si>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</si>
  <si>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</si>
  <si>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</si>
  <si>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</si>
  <si>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</si>
  <si>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</si>
  <si>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</si>
  <si>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</si>
  <si>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</si>
  <si>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</si>
  <si>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</si>
  <si>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</si>
  <si>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</si>
  <si>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</si>
  <si>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</si>
  <si>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</si>
  <si>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</si>
  <si>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</si>
  <si>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</si>
  <si>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</si>
  <si>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</si>
  <si>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</si>
  <si>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</si>
  <si>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</si>
  <si>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</si>
  <si>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</si>
  <si>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</si>
  <si>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</si>
  <si>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</si>
  <si>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</si>
  <si>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</si>
  <si>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</si>
  <si>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</si>
  <si>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</si>
  <si>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</si>
  <si>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</si>
  <si>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</si>
  <si>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</si>
  <si>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</si>
  <si>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</si>
  <si>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</si>
  <si>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</si>
  <si>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</si>
  <si>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</si>
  <si>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</si>
  <si>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</si>
  <si>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</si>
  <si>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</si>
  <si>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</si>
  <si>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</si>
  <si>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</si>
  <si>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</si>
  <si>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</si>
  <si>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</si>
  <si>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</si>
  <si>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</si>
  <si>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</si>
  <si>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</si>
  <si>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</si>
  <si>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</si>
  <si>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</si>
  <si>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</si>
  <si>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</si>
  <si>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</si>
  <si>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</si>
  <si>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</si>
  <si>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</si>
  <si>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</si>
  <si>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</si>
  <si>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</si>
  <si>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</si>
  <si>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</si>
  <si>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</si>
  <si>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</si>
  <si>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</si>
  <si>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</si>
  <si>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</si>
  <si>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</si>
  <si>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</si>
  <si>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</si>
  <si>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</si>
  <si>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</si>
  <si>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</si>
  <si>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</si>
  <si>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</si>
  <si>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</si>
  <si>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</si>
  <si>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</si>
  <si>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</si>
  <si>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</si>
  <si>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</si>
  <si>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</si>
  <si>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</si>
  <si>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</si>
  <si>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</si>
  <si>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</si>
  <si>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</si>
  <si>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</si>
  <si>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</si>
  <si>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</si>
  <si>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</si>
  <si>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</si>
  <si>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</si>
  <si>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</si>
  <si>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</si>
  <si>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</si>
  <si>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</si>
  <si>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</si>
  <si>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</si>
  <si>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</si>
  <si>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</si>
  <si>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</si>
  <si>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</si>
  <si>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</si>
  <si>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</si>
  <si>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</si>
  <si>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</si>
  <si>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</si>
  <si>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</si>
  <si>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</si>
  <si>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</si>
  <si>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</si>
  <si>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</si>
  <si>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</si>
  <si>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</si>
  <si>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</si>
  <si>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</si>
  <si>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</si>
  <si>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</si>
  <si>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</si>
  <si>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</si>
  <si>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</si>
  <si>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</si>
  <si>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</si>
  <si>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</si>
  <si>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</si>
  <si>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</si>
  <si>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</si>
  <si>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</si>
  <si>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</si>
  <si>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</si>
  <si>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</si>
  <si>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</si>
  <si>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</si>
  <si>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</si>
  <si>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</si>
  <si>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</si>
  <si>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</si>
  <si>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</si>
  <si>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</si>
  <si>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</si>
  <si>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</si>
  <si>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</si>
  <si>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</si>
  <si>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</si>
  <si>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</si>
  <si>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</si>
  <si>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</si>
  <si>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</si>
  <si>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</si>
  <si>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</si>
  <si>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</si>
  <si>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</si>
  <si>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</si>
  <si>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</si>
  <si>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</si>
  <si>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</si>
  <si>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</si>
  <si>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</si>
  <si>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</si>
  <si>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</si>
  <si>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</si>
  <si>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</si>
  <si>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</si>
  <si>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</si>
  <si>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</si>
  <si>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</si>
  <si>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</si>
  <si>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</si>
  <si>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</si>
  <si>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</si>
  <si>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</si>
  <si>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</si>
  <si>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</si>
  <si>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</si>
  <si>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</si>
  <si>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</si>
  <si>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</si>
  <si>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</si>
  <si>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</si>
  <si>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</si>
  <si>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</si>
  <si>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</si>
  <si>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</si>
  <si>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</si>
  <si>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</si>
  <si>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</si>
  <si>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</si>
  <si>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</si>
  <si>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</si>
  <si>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</si>
  <si>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</si>
  <si>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</si>
  <si>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</si>
  <si>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</si>
  <si>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</si>
  <si>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</si>
  <si>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</si>
  <si>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</si>
  <si>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</si>
  <si>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</si>
  <si>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</si>
  <si>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</si>
  <si>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</si>
  <si>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</si>
  <si>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</si>
  <si>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</si>
  <si>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</si>
  <si>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</si>
  <si>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</si>
  <si>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</si>
  <si>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</si>
  <si>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</si>
  <si>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</si>
  <si>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</si>
  <si>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</si>
  <si>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</si>
  <si>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</si>
  <si>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</si>
  <si>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</si>
  <si>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</si>
  <si>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</si>
  <si>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</si>
  <si>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</si>
  <si>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</si>
  <si>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</si>
  <si>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</si>
  <si>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</si>
  <si>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</si>
  <si>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</si>
  <si>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</si>
  <si>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</si>
  <si>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</si>
  <si>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</si>
  <si>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</si>
  <si>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</si>
  <si>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</si>
  <si>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</si>
  <si>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</si>
  <si>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</si>
  <si>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</si>
  <si>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</si>
  <si>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</si>
  <si>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</si>
  <si>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</si>
  <si>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</si>
  <si>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</si>
  <si>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</si>
  <si>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</si>
  <si>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</si>
  <si>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</si>
  <si>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</si>
  <si>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</si>
  <si>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</si>
  <si>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</si>
  <si>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</si>
  <si>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</si>
  <si>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</si>
  <si>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</si>
  <si>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</si>
  <si>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</si>
  <si>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</si>
  <si>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</si>
  <si>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</si>
  <si>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</si>
  <si>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</si>
  <si>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</si>
  <si>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</si>
  <si>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</si>
  <si>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</si>
  <si>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</si>
  <si>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</si>
  <si>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</si>
  <si>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</si>
  <si>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</si>
  <si>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</si>
  <si>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</si>
  <si>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</si>
  <si>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</si>
  <si>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</si>
  <si>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</si>
  <si>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</si>
  <si>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</si>
  <si>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</si>
  <si>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</si>
  <si>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</si>
  <si>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</si>
  <si>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</si>
  <si>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</si>
  <si>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</si>
  <si>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</si>
  <si>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</si>
  <si>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</si>
  <si>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</si>
  <si>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</si>
  <si>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</si>
  <si>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</si>
  <si>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</si>
  <si>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</si>
  <si>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</si>
  <si>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</si>
  <si>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</si>
  <si>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</si>
  <si>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</si>
  <si>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</si>
  <si>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</si>
  <si>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</si>
  <si>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</si>
  <si>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</si>
  <si>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</si>
  <si>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</si>
  <si>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</si>
  <si>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</si>
  <si>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</si>
  <si>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</si>
  <si>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</si>
  <si>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</si>
  <si>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</si>
  <si>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</si>
  <si>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</si>
  <si>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</si>
  <si>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</si>
  <si>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</si>
  <si>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</si>
  <si>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</si>
  <si>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</si>
  <si>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</si>
  <si>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</si>
  <si>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</si>
  <si>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</si>
  <si>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</si>
  <si>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</si>
  <si>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</si>
  <si>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</si>
  <si>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</si>
  <si>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</si>
  <si>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</si>
  <si>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</si>
  <si>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</si>
  <si>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</si>
  <si>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</si>
  <si>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</si>
  <si>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</si>
  <si>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</si>
  <si>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</si>
  <si>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</si>
  <si>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</si>
  <si>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</si>
  <si>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</si>
  <si>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</si>
  <si>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</si>
  <si>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</si>
  <si>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</si>
  <si>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</si>
  <si>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</si>
  <si>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</si>
  <si>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</si>
  <si>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</si>
  <si>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</si>
  <si>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</si>
  <si>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</si>
  <si>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</si>
  <si>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</si>
  <si>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</si>
  <si>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</si>
  <si>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</si>
  <si>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</si>
  <si>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</si>
  <si>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</si>
  <si>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</si>
  <si>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</si>
  <si>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</si>
  <si>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</si>
  <si>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</si>
  <si>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</si>
  <si>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</si>
  <si>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</si>
  <si>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</si>
  <si>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</si>
  <si>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</si>
  <si>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</si>
  <si>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</si>
  <si>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</si>
  <si>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</si>
  <si>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</si>
  <si>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</si>
  <si>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</si>
  <si>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</si>
  <si>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</si>
  <si>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</si>
  <si>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</si>
  <si>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</si>
  <si>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</si>
  <si>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</si>
  <si>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</si>
  <si>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</si>
  <si>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</si>
  <si>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</si>
  <si>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</si>
  <si>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</si>
  <si>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</si>
  <si>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</si>
  <si>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</si>
  <si>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</si>
  <si>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</si>
  <si>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</si>
  <si>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</si>
  <si>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</si>
  <si>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</si>
  <si>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</si>
  <si>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</si>
  <si>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</si>
  <si>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</si>
  <si>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</si>
  <si>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</si>
  <si>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</si>
  <si>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</si>
  <si>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</si>
  <si>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</si>
  <si>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</si>
  <si>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</si>
  <si>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</si>
  <si>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</si>
  <si>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</si>
  <si>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</si>
  <si>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</si>
  <si>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</si>
  <si>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</si>
  <si>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</si>
  <si>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</si>
  <si>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</si>
  <si>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</si>
  <si>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</si>
  <si>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</si>
  <si>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</si>
  <si>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</si>
  <si>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</si>
  <si>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</si>
  <si>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</si>
  <si>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</si>
  <si>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</si>
  <si>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</si>
  <si>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</si>
  <si>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</si>
  <si>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</si>
  <si>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</si>
  <si>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</si>
  <si>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</si>
  <si>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</si>
  <si>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</si>
  <si>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</si>
  <si>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</si>
  <si>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</si>
  <si>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</si>
  <si>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</si>
  <si>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</si>
  <si>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</si>
  <si>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</si>
  <si>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</si>
  <si>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</si>
  <si>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</si>
  <si>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</si>
  <si>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</si>
  <si>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</si>
  <si>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</si>
  <si>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</si>
  <si>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</si>
  <si>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</si>
  <si>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</si>
  <si>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</si>
  <si>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</si>
  <si>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</si>
  <si>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</si>
  <si>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</si>
  <si>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</si>
  <si>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</si>
  <si>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</si>
  <si>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</si>
  <si>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</si>
  <si>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</si>
  <si>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</si>
  <si>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</si>
  <si>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</si>
  <si>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</si>
  <si>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</si>
  <si>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</si>
  <si>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</si>
  <si>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</si>
  <si>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</si>
  <si>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</si>
  <si>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</si>
  <si>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</si>
  <si>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</si>
  <si>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</si>
  <si>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</si>
  <si>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</si>
  <si>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</si>
  <si>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</si>
  <si>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</si>
  <si>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</si>
  <si>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</si>
  <si>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</si>
  <si>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</si>
  <si>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</si>
  <si>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</si>
  <si>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</si>
  <si>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</si>
  <si>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</si>
  <si>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</si>
  <si>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</si>
  <si>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</si>
  <si>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</si>
  <si>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</si>
  <si>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</si>
  <si>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</si>
  <si>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</si>
  <si>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</si>
  <si>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</si>
  <si>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</si>
  <si>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</si>
  <si>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</si>
  <si>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</si>
  <si>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</si>
  <si>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</si>
  <si>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</si>
  <si>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</si>
  <si>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</si>
  <si>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</si>
  <si>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</si>
  <si>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</si>
  <si>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</si>
  <si>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</si>
  <si>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</si>
  <si>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</si>
  <si>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</si>
  <si>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</si>
  <si>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</si>
  <si>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</si>
  <si>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</si>
  <si>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</si>
  <si>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</si>
  <si>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</si>
  <si>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</si>
  <si>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</si>
  <si>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</si>
  <si>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</si>
  <si>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</si>
  <si>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</si>
  <si>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</si>
  <si>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</si>
  <si>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</si>
  <si>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</si>
  <si>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</si>
  <si>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</si>
  <si>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</si>
  <si>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</si>
  <si>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</si>
  <si>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</si>
  <si>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</si>
  <si>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</si>
  <si>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</si>
  <si>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</si>
  <si>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</si>
  <si>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</si>
  <si>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</si>
  <si>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</si>
  <si>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</si>
  <si>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</si>
  <si>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</si>
  <si>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</si>
  <si>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</si>
  <si>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</si>
  <si>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</si>
  <si>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</si>
  <si>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</si>
  <si>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</si>
  <si>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</si>
  <si>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</si>
  <si>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</si>
  <si>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</si>
  <si>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</si>
  <si>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</si>
  <si>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</si>
  <si>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</si>
  <si>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</si>
  <si>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</si>
  <si>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</si>
  <si>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</si>
  <si>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</si>
  <si>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</si>
  <si>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</si>
  <si>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</si>
  <si>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</si>
  <si>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</si>
  <si>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</si>
  <si>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</si>
  <si>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</si>
  <si>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</si>
  <si>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</si>
  <si>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</si>
  <si>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</si>
  <si>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</si>
  <si>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</si>
  <si>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</si>
  <si>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</si>
  <si>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</si>
  <si>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</si>
  <si>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</si>
  <si>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</si>
  <si>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</si>
  <si>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</si>
  <si>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</si>
  <si>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</si>
  <si>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</si>
  <si>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</si>
  <si>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</si>
  <si>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</si>
  <si>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</si>
  <si>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</si>
  <si>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</si>
  <si>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</si>
  <si>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</si>
  <si>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</si>
  <si>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</si>
  <si>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</si>
  <si>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</si>
  <si>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</si>
  <si>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</si>
  <si>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</si>
  <si>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</si>
  <si>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</si>
  <si>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</si>
  <si>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</si>
  <si>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</si>
  <si>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</si>
  <si>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</si>
  <si>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</si>
  <si>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</si>
  <si>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</si>
  <si>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</si>
  <si>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</si>
  <si>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</si>
  <si>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</si>
  <si>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</si>
  <si>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</si>
  <si>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</si>
  <si>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</si>
  <si>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</si>
  <si>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</si>
  <si>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</si>
  <si>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</si>
  <si>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</si>
  <si>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</si>
  <si>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</si>
  <si>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</si>
  <si>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</si>
  <si>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</si>
  <si>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</si>
  <si>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</si>
  <si>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</si>
  <si>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</si>
  <si>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</si>
  <si>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</si>
  <si>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</si>
  <si>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</si>
  <si>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</si>
  <si>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</si>
  <si>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</si>
  <si>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</si>
  <si>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</si>
  <si>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</si>
  <si>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</si>
  <si>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</si>
  <si>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</si>
  <si>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</si>
  <si>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</si>
  <si>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</si>
  <si>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</si>
  <si>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</si>
  <si>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</si>
  <si>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</si>
  <si>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</si>
  <si>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</si>
  <si>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</si>
  <si>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</si>
  <si>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</si>
  <si>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</si>
  <si>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</si>
  <si>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</si>
  <si>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</si>
  <si>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</si>
  <si>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</si>
  <si>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</si>
  <si>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</si>
  <si>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</si>
  <si>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</si>
  <si>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</si>
  <si>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</si>
  <si>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</si>
  <si>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</si>
  <si>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</si>
  <si>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</si>
  <si>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</si>
  <si>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</si>
  <si>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</si>
  <si>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</si>
  <si>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</si>
  <si>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</si>
  <si>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</si>
  <si>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</si>
  <si>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</si>
  <si>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</si>
  <si>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</si>
  <si>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</si>
  <si>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</si>
  <si>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</si>
  <si>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</si>
  <si>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</si>
  <si>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</si>
  <si>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</si>
  <si>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</si>
  <si>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</si>
  <si>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</si>
  <si>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</si>
  <si>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</si>
  <si>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</si>
  <si>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</si>
  <si>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</si>
  <si>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</si>
  <si>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</si>
  <si>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</si>
  <si>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</si>
  <si>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</si>
  <si>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</si>
  <si>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</si>
  <si>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</si>
  <si>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</si>
  <si>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</si>
  <si>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</si>
  <si>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</si>
  <si>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</si>
  <si>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</si>
  <si>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</si>
  <si>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</si>
  <si>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</si>
  <si>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</si>
  <si>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</si>
  <si>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</si>
  <si>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</si>
  <si>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</si>
  <si>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</si>
  <si>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</si>
  <si>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</si>
  <si>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</si>
  <si>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</si>
  <si>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</si>
  <si>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</si>
  <si>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</si>
  <si>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</si>
  <si>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</si>
  <si>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</si>
  <si>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</si>
  <si>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</si>
  <si>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</si>
  <si>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</si>
  <si>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</si>
  <si>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</si>
  <si>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</si>
  <si>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</si>
  <si>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</si>
  <si>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</si>
  <si>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</si>
  <si>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</si>
  <si>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</si>
  <si>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</si>
  <si>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</si>
  <si>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</si>
  <si>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</si>
  <si>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</si>
  <si>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</si>
  <si>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</si>
  <si>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</si>
  <si>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</si>
  <si>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</si>
  <si>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</si>
  <si>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</si>
  <si>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</si>
  <si>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</si>
  <si>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</si>
  <si>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</si>
  <si>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</si>
  <si>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</si>
  <si>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</si>
  <si>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</si>
  <si>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</si>
  <si>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</si>
  <si>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</si>
  <si>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</si>
  <si>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</si>
  <si>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</si>
  <si>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</si>
  <si>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</si>
  <si>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</si>
  <si>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</si>
  <si>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</si>
  <si>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</si>
  <si>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</si>
  <si>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</si>
  <si>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</si>
  <si>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</si>
  <si>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</si>
  <si>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</si>
  <si>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</si>
  <si>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</si>
  <si>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</si>
  <si>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</si>
  <si>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</si>
  <si>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</si>
  <si>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</si>
  <si>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</si>
  <si>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</si>
  <si>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</si>
  <si>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</si>
  <si>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</si>
  <si>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</si>
  <si>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</si>
  <si>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</si>
  <si>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</si>
  <si>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</si>
  <si>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</si>
  <si>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</si>
  <si>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</si>
  <si>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</si>
  <si>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</si>
  <si>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</si>
  <si>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</si>
  <si>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</si>
  <si>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</si>
  <si>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</si>
  <si>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</si>
  <si>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</si>
  <si>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</si>
  <si>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</si>
  <si>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</si>
  <si>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</si>
  <si>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</si>
  <si>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</si>
  <si>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</si>
  <si>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</si>
  <si>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</si>
  <si>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</si>
  <si>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</si>
  <si>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</si>
  <si>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</si>
  <si>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</si>
  <si>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</si>
  <si>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</si>
  <si>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</si>
  <si>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</si>
  <si>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</si>
  <si>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</si>
  <si>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</si>
  <si>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</si>
  <si>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</si>
  <si>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</si>
  <si>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</si>
  <si>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</si>
  <si>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</si>
  <si>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</si>
  <si>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</si>
  <si>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</si>
  <si>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</si>
  <si>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</si>
  <si>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</si>
  <si>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</si>
  <si>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</si>
  <si>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</si>
  <si>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</si>
  <si>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</si>
  <si>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</si>
  <si>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</si>
  <si>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</si>
  <si>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</si>
  <si>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</si>
  <si>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</si>
  <si>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</si>
  <si>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</si>
  <si>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</si>
  <si>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</si>
  <si>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</si>
  <si>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</si>
  <si>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</si>
  <si>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</si>
  <si>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</si>
  <si>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</si>
  <si>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</si>
  <si>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</si>
  <si>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</si>
  <si>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</si>
  <si>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</si>
  <si>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</si>
  <si>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</si>
  <si>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</si>
  <si>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</si>
  <si>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</si>
  <si>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</si>
  <si>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</si>
  <si>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</si>
  <si>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</si>
  <si>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</si>
  <si>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</si>
  <si>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</si>
  <si>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</si>
  <si>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</si>
  <si>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</si>
  <si>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</si>
  <si>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</si>
  <si>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</si>
  <si>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</si>
  <si>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</si>
  <si>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</si>
  <si>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</si>
  <si>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</si>
  <si>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</si>
  <si>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</si>
  <si>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</si>
  <si>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</si>
  <si>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</si>
  <si>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</si>
  <si>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</si>
  <si>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</si>
  <si>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</si>
  <si>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</si>
  <si>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</si>
  <si>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</si>
  <si>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</si>
  <si>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</si>
  <si>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</si>
  <si>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</si>
  <si>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</si>
  <si>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</si>
  <si>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</si>
  <si>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</si>
  <si>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</si>
  <si>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</si>
  <si>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</si>
  <si>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</si>
  <si>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</si>
  <si>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</si>
  <si>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</si>
  <si>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</si>
  <si>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</si>
  <si>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</si>
  <si>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</si>
  <si>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</si>
  <si>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</si>
  <si>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</si>
  <si>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</si>
  <si>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</si>
  <si>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</si>
  <si>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</si>
  <si>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</si>
  <si>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</si>
  <si>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</si>
  <si>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</si>
  <si>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</si>
  <si>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</si>
  <si>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</si>
  <si>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</si>
  <si>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</si>
  <si>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</si>
  <si>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</si>
  <si>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</si>
  <si>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</si>
  <si>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</si>
  <si>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</si>
  <si>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</si>
  <si>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</si>
  <si>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</si>
  <si>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</si>
  <si>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</si>
  <si>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</si>
  <si>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</si>
  <si>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</si>
  <si>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</si>
  <si>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</si>
  <si>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</si>
  <si>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</si>
  <si>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</si>
  <si>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</si>
  <si>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</si>
  <si>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</si>
  <si>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</si>
  <si>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</si>
  <si>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</si>
  <si>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</si>
  <si>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</si>
  <si>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</si>
  <si>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</si>
  <si>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</si>
  <si>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</si>
  <si>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</si>
  <si>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</si>
  <si>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</si>
  <si>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</si>
  <si>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</si>
  <si>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</si>
  <si>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</si>
  <si>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</si>
  <si>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</si>
  <si>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</si>
  <si>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</si>
  <si>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</si>
  <si>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</si>
  <si>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</si>
  <si>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</si>
  <si>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</si>
  <si>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</si>
  <si>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</si>
  <si>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</si>
  <si>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</si>
  <si>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</si>
  <si>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</si>
  <si>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</si>
  <si>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</si>
  <si>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</si>
  <si>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</si>
  <si>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</si>
  <si>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</si>
  <si>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</si>
  <si>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</si>
  <si>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</si>
  <si>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</si>
  <si>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</si>
  <si>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</si>
  <si>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</si>
  <si>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</si>
  <si>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</si>
  <si>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</si>
  <si>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</si>
  <si>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</si>
  <si>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</si>
  <si>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</si>
  <si>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</si>
  <si>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</si>
  <si>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</si>
  <si>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</si>
  <si>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</si>
  <si>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</si>
  <si>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</si>
  <si>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</si>
  <si>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</si>
  <si>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</si>
  <si>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</si>
  <si>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</si>
  <si>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</si>
  <si>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</si>
  <si>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</si>
  <si>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</si>
  <si>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</si>
  <si>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</si>
  <si>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</si>
  <si>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</si>
  <si>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</si>
  <si>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</si>
  <si>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</si>
  <si>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</si>
  <si>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</si>
  <si>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</si>
  <si>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</si>
  <si>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</si>
  <si>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</si>
  <si>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</si>
  <si>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</si>
  <si>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</si>
  <si>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</si>
  <si>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</si>
  <si>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</si>
  <si>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</si>
  <si>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</si>
  <si>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</si>
  <si>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</si>
  <si>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</si>
  <si>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</si>
  <si>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</si>
  <si>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</si>
  <si>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</si>
  <si>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</si>
  <si>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</si>
  <si>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</si>
  <si>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</si>
  <si>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</si>
  <si>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</si>
  <si>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</si>
  <si>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</si>
  <si>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</si>
  <si>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</si>
  <si>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</si>
  <si>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</si>
  <si>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</si>
  <si>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</si>
  <si>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</si>
  <si>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</si>
  <si>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</si>
  <si>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</si>
  <si>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</si>
  <si>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</si>
  <si>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</si>
  <si>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</si>
  <si>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</si>
  <si>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</si>
  <si>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</si>
  <si>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</si>
  <si>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</si>
  <si>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</si>
  <si>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</si>
  <si>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</si>
  <si>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</si>
  <si>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</si>
  <si>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</si>
  <si>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</si>
  <si>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</si>
  <si>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</si>
  <si>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</si>
  <si>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</si>
  <si>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</si>
  <si>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</si>
  <si>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</si>
  <si>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</si>
  <si>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</si>
  <si>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</si>
  <si>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</si>
  <si>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</si>
  <si>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</si>
  <si>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</si>
  <si>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</si>
  <si>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</si>
  <si>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</si>
  <si>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</si>
  <si>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</si>
  <si>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</si>
  <si>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</si>
  <si>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</si>
  <si>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</si>
  <si>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</si>
  <si>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</si>
  <si>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</si>
  <si>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</si>
  <si>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</si>
  <si>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</si>
  <si>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</si>
  <si>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</si>
  <si>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</si>
  <si>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</si>
  <si>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</si>
  <si>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</si>
  <si>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</si>
  <si>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</si>
  <si>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</si>
  <si>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</si>
  <si>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</si>
  <si>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</si>
  <si>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</si>
  <si>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</si>
  <si>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</si>
  <si>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</si>
  <si>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</si>
  <si>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</si>
  <si>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</si>
  <si>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</si>
  <si>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</si>
  <si>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</si>
  <si>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</si>
  <si>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</si>
  <si>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</si>
  <si>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</si>
  <si>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</si>
  <si>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</si>
  <si>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</si>
  <si>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</si>
  <si>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</si>
  <si>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</si>
  <si>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</si>
  <si>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</si>
  <si>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</si>
  <si>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</si>
  <si>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</si>
  <si>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</si>
  <si>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</si>
  <si>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</si>
  <si>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</si>
  <si>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</si>
  <si>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</si>
  <si>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</si>
  <si>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</si>
  <si>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</si>
  <si>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</si>
  <si>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</si>
  <si>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</si>
  <si>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</si>
  <si>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</si>
  <si>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</si>
  <si>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</si>
  <si>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</si>
  <si>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</si>
  <si>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</si>
  <si>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</si>
  <si>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</si>
  <si>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</si>
  <si>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</si>
  <si>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</si>
  <si>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</si>
  <si>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</si>
  <si>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</si>
  <si>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</si>
  <si>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</si>
  <si>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</si>
  <si>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</si>
  <si>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</si>
  <si>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</si>
  <si>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</si>
  <si>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</si>
  <si>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</si>
  <si>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</si>
  <si>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</si>
  <si>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</si>
  <si>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</si>
  <si>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</si>
  <si>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</si>
  <si>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</si>
  <si>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</si>
  <si>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</si>
  <si>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</si>
  <si>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</si>
  <si>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</si>
  <si>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</si>
  <si>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</si>
  <si>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</si>
  <si>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</si>
  <si>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</si>
  <si>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</si>
  <si>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</si>
  <si>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</si>
  <si>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</si>
  <si>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</si>
  <si>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</si>
  <si>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</si>
  <si>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</si>
  <si>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</si>
  <si>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</si>
  <si>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</si>
  <si>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</si>
  <si>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</si>
  <si>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</si>
  <si>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</si>
  <si>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</si>
  <si>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</si>
  <si>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</si>
  <si>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</si>
  <si>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</si>
  <si>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</si>
  <si>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</si>
  <si>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</si>
  <si>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</si>
  <si>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</si>
  <si>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</si>
  <si>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</si>
  <si>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</si>
  <si>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</si>
  <si>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</si>
  <si>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</si>
  <si>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</si>
  <si>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</si>
  <si>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</si>
  <si>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</si>
  <si>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</si>
  <si>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</si>
  <si>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</si>
  <si>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</si>
  <si>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</si>
  <si>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</si>
  <si>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</si>
  <si>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</si>
  <si>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</si>
  <si>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</si>
  <si>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</si>
  <si>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</si>
  <si>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</si>
  <si>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</si>
  <si>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</si>
  <si>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</si>
  <si>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</si>
  <si>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</si>
  <si>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</si>
  <si>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</si>
  <si>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</si>
  <si>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</si>
  <si>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</si>
  <si>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</si>
  <si>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</si>
  <si>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</si>
  <si>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</si>
  <si>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</si>
  <si>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</si>
  <si>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</si>
  <si>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</si>
  <si>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</si>
  <si>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</si>
  <si>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</si>
  <si>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</si>
  <si>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</si>
  <si>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</si>
  <si>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</si>
  <si>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</si>
  <si>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</si>
  <si>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</si>
  <si>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</si>
  <si>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</si>
  <si>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</si>
  <si>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</si>
  <si>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</si>
  <si>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</si>
  <si>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</si>
  <si>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</si>
  <si>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</si>
  <si>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</si>
  <si>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</si>
  <si>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</si>
  <si>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</si>
  <si>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</si>
  <si>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</si>
  <si>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</si>
  <si>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</si>
  <si>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</si>
  <si>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</si>
  <si>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</si>
  <si>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</si>
  <si>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</si>
  <si>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</si>
  <si>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</si>
  <si>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</si>
  <si>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</si>
  <si>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</si>
  <si>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</si>
  <si>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</si>
  <si>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</si>
  <si>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</si>
  <si>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</si>
  <si>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</si>
  <si>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</si>
  <si>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</si>
  <si>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</si>
  <si>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</si>
  <si>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</si>
  <si>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</si>
  <si>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</si>
  <si>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</si>
  <si>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</si>
  <si>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</si>
  <si>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</si>
  <si>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</si>
  <si>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</si>
  <si>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</si>
  <si>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</si>
  <si>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</si>
  <si>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</si>
  <si>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</si>
  <si>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</si>
  <si>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</si>
  <si>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</si>
  <si>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</si>
  <si>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</si>
  <si>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</si>
  <si>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</si>
  <si>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</si>
  <si>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</si>
  <si>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</si>
  <si>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</si>
  <si>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</si>
  <si>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</si>
  <si>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</si>
  <si>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</si>
  <si>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</si>
  <si>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</si>
  <si>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</si>
  <si>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</si>
  <si>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</si>
  <si>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</si>
  <si>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</si>
  <si>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</si>
  <si>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</si>
  <si>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</si>
  <si>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</si>
  <si>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</si>
  <si>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</si>
  <si>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</si>
  <si>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</si>
  <si>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</si>
  <si>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</si>
  <si>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</si>
  <si>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</si>
  <si>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</si>
  <si>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</si>
  <si>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</si>
  <si>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</si>
  <si>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</si>
  <si>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</si>
  <si>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</si>
  <si>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</si>
  <si>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</si>
  <si>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</si>
  <si>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</si>
  <si>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</si>
  <si>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</si>
  <si>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</si>
  <si>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</si>
  <si>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</si>
  <si>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</si>
  <si>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</si>
  <si>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</si>
  <si>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</si>
  <si>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</si>
  <si>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</si>
  <si>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</si>
  <si>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</si>
  <si>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</si>
  <si>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</si>
  <si>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</si>
  <si>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</si>
  <si>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</si>
  <si>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</si>
  <si>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</si>
  <si>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</si>
  <si>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</si>
  <si>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</si>
  <si>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</si>
  <si>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</si>
  <si>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</si>
  <si>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</si>
  <si>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</si>
  <si>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</si>
  <si>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</si>
  <si>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</si>
  <si>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</si>
  <si>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</si>
  <si>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</si>
  <si>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</si>
  <si>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</si>
  <si>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</si>
  <si>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</si>
  <si>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</si>
  <si>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</si>
  <si>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</si>
  <si>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</si>
  <si>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</si>
  <si>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</si>
  <si>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</si>
  <si>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</si>
  <si>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</si>
  <si>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</si>
  <si>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</si>
  <si>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</si>
  <si>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</si>
  <si>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</si>
  <si>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</si>
  <si>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</si>
  <si>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</si>
  <si>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</si>
  <si>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</si>
  <si>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</si>
  <si>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</si>
  <si>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</si>
  <si>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</si>
  <si>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</si>
  <si>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</si>
  <si>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</si>
  <si>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</si>
  <si>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</si>
  <si>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</si>
  <si>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</si>
  <si>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</si>
  <si>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</si>
  <si>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</si>
  <si>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</si>
  <si>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</si>
  <si>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</si>
  <si>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</si>
  <si>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</si>
  <si>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</si>
  <si>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</si>
  <si>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</si>
  <si>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</si>
  <si>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</si>
  <si>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</si>
  <si>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</si>
  <si>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</si>
  <si>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</si>
  <si>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</si>
  <si>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</si>
  <si>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</si>
  <si>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</si>
  <si>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</si>
  <si>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</si>
  <si>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</si>
  <si>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</si>
  <si>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</si>
  <si>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</si>
  <si>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</si>
  <si>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</si>
  <si>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</si>
  <si>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</si>
  <si>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</si>
  <si>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</si>
  <si>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</si>
  <si>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</si>
  <si>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</si>
  <si>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</si>
  <si>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</si>
  <si>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</si>
  <si>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</si>
  <si>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</si>
  <si>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</si>
  <si>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</si>
  <si>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</si>
  <si>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</si>
  <si>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</si>
  <si>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</si>
  <si>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</si>
  <si>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</si>
  <si>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</si>
  <si>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</si>
  <si>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</si>
  <si>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</si>
  <si>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</si>
  <si>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</si>
  <si>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</si>
  <si>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</si>
  <si>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</si>
  <si>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</si>
  <si>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</si>
  <si>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</si>
  <si>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</si>
  <si>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</si>
  <si>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</si>
  <si>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</si>
  <si>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</si>
  <si>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</si>
  <si>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</si>
  <si>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</si>
  <si>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</si>
  <si>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</si>
  <si>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</si>
  <si>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</si>
  <si>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</si>
  <si>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</si>
  <si>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</si>
  <si>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</si>
  <si>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</si>
  <si>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</si>
  <si>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</si>
  <si>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</si>
  <si>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</si>
  <si>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</si>
  <si>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</si>
  <si>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</si>
  <si>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</si>
  <si>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</si>
  <si>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</si>
  <si>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</si>
  <si>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</si>
  <si>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</si>
  <si>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</si>
  <si>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</si>
  <si>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</si>
  <si>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</si>
  <si>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</si>
  <si>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</si>
  <si>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</si>
  <si>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</si>
  <si>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</si>
  <si>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</si>
  <si>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</si>
  <si>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</si>
  <si>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</si>
  <si>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</si>
  <si>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</si>
  <si>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</si>
  <si>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</si>
  <si>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</si>
  <si>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</si>
  <si>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</si>
  <si>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</si>
  <si>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</si>
  <si>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</si>
  <si>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</si>
  <si>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</si>
  <si>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</si>
  <si>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</si>
  <si>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</si>
  <si>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</si>
  <si>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</si>
  <si>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</si>
  <si>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</si>
  <si>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</si>
  <si>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</si>
  <si>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</si>
  <si>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</si>
  <si>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</si>
  <si>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</si>
  <si>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</si>
  <si>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</si>
  <si>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</si>
  <si>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</si>
  <si>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</si>
  <si>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</si>
  <si>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</si>
  <si>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</si>
  <si>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</si>
  <si>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</si>
  <si>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</si>
  <si>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</si>
  <si>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</si>
  <si>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</si>
  <si>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</si>
  <si>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</si>
  <si>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</si>
  <si>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</si>
  <si>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</si>
  <si>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</si>
  <si>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</si>
  <si>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</si>
  <si>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</si>
  <si>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</si>
  <si>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</si>
  <si>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</si>
  <si>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</si>
  <si>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</si>
  <si>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</si>
  <si>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</si>
  <si>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</si>
  <si>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</si>
  <si>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</si>
  <si>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</si>
  <si>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</si>
  <si>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</si>
  <si>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</si>
  <si>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</si>
  <si>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</si>
  <si>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</si>
  <si>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</si>
  <si>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</si>
  <si>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</si>
  <si>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</si>
  <si>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</si>
  <si>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</si>
  <si>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</si>
  <si>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</si>
  <si>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</si>
  <si>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</si>
  <si>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</si>
  <si>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</si>
  <si>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</si>
  <si>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</si>
  <si>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</si>
  <si>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</si>
  <si>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</si>
  <si>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</si>
  <si>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</si>
  <si>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</si>
  <si>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</si>
  <si>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</si>
  <si>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</si>
  <si>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</si>
  <si>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</si>
  <si>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</si>
  <si>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</si>
  <si>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</si>
  <si>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</si>
  <si>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</si>
  <si>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</si>
  <si>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</si>
  <si>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</si>
  <si>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</si>
  <si>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</si>
  <si>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</si>
  <si>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</si>
  <si>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</si>
  <si>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</si>
  <si>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</si>
  <si>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</si>
  <si>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</si>
  <si>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</si>
  <si>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</si>
  <si>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</si>
  <si>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</si>
  <si>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</si>
  <si>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</si>
  <si>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</si>
  <si>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</si>
  <si>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</si>
  <si>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</si>
  <si>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</si>
  <si>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</si>
  <si>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</si>
  <si>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</si>
  <si>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</si>
  <si>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</si>
  <si>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</si>
  <si>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</si>
  <si>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</si>
  <si>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</si>
  <si>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</si>
  <si>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</si>
  <si>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</si>
  <si>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</si>
  <si>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</si>
  <si>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</si>
  <si>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</si>
  <si>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</si>
  <si>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</si>
  <si>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</si>
  <si>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</si>
  <si>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</si>
  <si>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</si>
  <si>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</si>
  <si>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</si>
  <si>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</si>
  <si>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</si>
  <si>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</si>
  <si>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</si>
  <si>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</si>
  <si>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</si>
  <si>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</si>
  <si>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</si>
  <si>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</si>
  <si>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</si>
  <si>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</si>
  <si>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</si>
  <si>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</si>
  <si>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</si>
  <si>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</si>
  <si>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</si>
  <si>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</si>
  <si>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</si>
  <si>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</si>
  <si>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</si>
  <si>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</si>
  <si>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</si>
  <si>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</si>
  <si>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</si>
  <si>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</si>
  <si>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</si>
  <si>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</si>
  <si>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</si>
  <si>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</si>
  <si>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</si>
  <si>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</si>
  <si>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</si>
  <si>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</si>
  <si>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</si>
  <si>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</si>
  <si>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</si>
  <si>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</si>
  <si>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</si>
  <si>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</si>
  <si>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</si>
  <si>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</si>
  <si>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</si>
  <si>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</si>
  <si>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</si>
  <si>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</si>
  <si>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</si>
  <si>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</si>
  <si>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</si>
  <si>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</si>
  <si>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</si>
  <si>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</si>
  <si>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</si>
  <si>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</si>
  <si>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</si>
  <si>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</si>
  <si>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</si>
  <si>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</si>
  <si>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</si>
  <si>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</si>
  <si>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</si>
  <si>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</si>
  <si>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</si>
  <si>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</si>
  <si>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</si>
  <si>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</si>
  <si>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</si>
  <si>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</si>
  <si>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</si>
  <si>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</si>
  <si>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</si>
  <si>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</si>
  <si>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</si>
  <si>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</si>
  <si>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</si>
  <si>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</si>
  <si>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</si>
  <si>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</si>
  <si>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</si>
  <si>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</si>
  <si>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</si>
  <si>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</si>
  <si>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</si>
  <si>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</si>
  <si>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</si>
  <si>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</si>
  <si>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</si>
  <si>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</si>
  <si>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</si>
  <si>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</si>
  <si>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</si>
  <si>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</si>
  <si>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</si>
  <si>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</si>
  <si>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</si>
  <si>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</si>
  <si>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</si>
  <si>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</si>
  <si>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</si>
  <si>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</si>
  <si>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</si>
  <si>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</si>
  <si>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</si>
  <si>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</si>
  <si>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</si>
  <si>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</si>
  <si>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</si>
  <si>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</si>
  <si>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</si>
  <si>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</si>
  <si>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</si>
  <si>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</si>
  <si>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</si>
  <si>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</si>
  <si>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</si>
  <si>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</si>
  <si>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</si>
  <si>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</si>
  <si>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</si>
  <si>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</si>
  <si>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</si>
  <si>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</si>
  <si>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</si>
  <si>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</si>
  <si>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</si>
  <si>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</si>
  <si>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</si>
  <si>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</si>
  <si>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</si>
  <si>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</si>
  <si>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</si>
  <si>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</si>
  <si>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</si>
  <si>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</si>
  <si>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</si>
  <si>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</si>
  <si>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</si>
  <si>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</si>
  <si>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</si>
  <si>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</si>
  <si>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</si>
  <si>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</si>
  <si>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</si>
  <si>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</si>
  <si>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</si>
  <si>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</si>
  <si>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</si>
  <si>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</si>
  <si>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</si>
  <si>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</si>
  <si>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</si>
  <si>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</si>
  <si>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</si>
  <si>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</si>
  <si>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</si>
  <si>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</si>
  <si>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</si>
  <si>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</si>
  <si>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</si>
  <si>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</si>
  <si>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</si>
  <si>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</si>
  <si>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</si>
  <si>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</si>
  <si>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</si>
  <si>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</si>
  <si>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</si>
  <si>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</si>
  <si>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</si>
  <si>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</si>
  <si>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</si>
  <si>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</si>
  <si>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</si>
  <si>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</si>
  <si>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</si>
  <si>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</si>
  <si>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</si>
  <si>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</si>
  <si>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</si>
  <si>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</si>
  <si>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</si>
  <si>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</si>
  <si>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</si>
  <si>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</si>
  <si>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</si>
  <si>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</si>
  <si>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</si>
  <si>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</si>
  <si>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</si>
  <si>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</si>
  <si>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</si>
  <si>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</si>
  <si>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</si>
  <si>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</si>
  <si>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</si>
  <si>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</si>
  <si>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</si>
  <si>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</si>
  <si>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</si>
  <si>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</si>
  <si>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</si>
  <si>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</si>
  <si>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</si>
  <si>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</si>
  <si>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</si>
  <si>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</si>
  <si>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</si>
  <si>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</si>
  <si>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</si>
  <si>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</si>
  <si>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</si>
  <si>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</si>
  <si>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</si>
  <si>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</si>
  <si>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</si>
  <si>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</si>
  <si>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</si>
  <si>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</si>
  <si>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</si>
  <si>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</si>
  <si>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</si>
  <si>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</si>
  <si>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</si>
  <si>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</si>
  <si>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</si>
  <si>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</si>
  <si>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</si>
  <si>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</si>
  <si>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</si>
  <si>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</si>
  <si>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</si>
  <si>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</si>
  <si>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</si>
  <si>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</si>
  <si>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</si>
  <si>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</si>
  <si>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</si>
  <si>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</si>
  <si>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</si>
  <si>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</si>
  <si>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</si>
  <si>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</si>
  <si>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</si>
  <si>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</si>
  <si>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</si>
  <si>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</si>
  <si>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</si>
  <si>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</si>
  <si>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</si>
  <si>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</si>
  <si>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</si>
  <si>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</si>
  <si>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</si>
  <si>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</si>
  <si>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</si>
  <si>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</si>
  <si>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</si>
  <si>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</si>
  <si>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</si>
  <si>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</si>
  <si>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</si>
  <si>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</si>
  <si>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</si>
  <si>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</si>
  <si>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</si>
  <si>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</si>
  <si>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</si>
  <si>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</si>
  <si>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</si>
  <si>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</si>
  <si>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</si>
  <si>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</si>
  <si>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</si>
  <si>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</si>
  <si>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</si>
  <si>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</si>
  <si>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</si>
  <si>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</si>
  <si>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</si>
  <si>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</si>
  <si>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</si>
  <si>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</si>
  <si>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</si>
  <si>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</si>
  <si>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</si>
  <si>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</si>
  <si>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</si>
  <si>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</si>
  <si>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</si>
  <si>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</si>
  <si>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</si>
  <si>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</si>
  <si>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</si>
  <si>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</si>
  <si>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</si>
  <si>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</si>
  <si>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</si>
  <si>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</si>
  <si>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</si>
  <si>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</si>
  <si>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</si>
  <si>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</si>
  <si>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</si>
  <si>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</si>
  <si>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</si>
  <si>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</si>
  <si>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</si>
  <si>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</si>
  <si>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</si>
  <si>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</si>
  <si>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</si>
  <si>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</si>
  <si>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</si>
  <si>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</si>
  <si>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</si>
  <si>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</si>
  <si>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</si>
  <si>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</si>
  <si>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</si>
  <si>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</si>
  <si>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</si>
  <si>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</si>
  <si>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</si>
  <si>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</si>
  <si>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</si>
  <si>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</si>
  <si>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</si>
  <si>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</si>
  <si>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</si>
  <si>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</si>
  <si>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</si>
  <si>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</si>
  <si>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</si>
  <si>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</si>
  <si>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</si>
  <si>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</si>
  <si>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</si>
  <si>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</si>
  <si>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</si>
  <si>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</si>
  <si>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</si>
  <si>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</si>
  <si>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</si>
  <si>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</si>
  <si>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</si>
  <si>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</si>
  <si>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</si>
  <si>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</si>
  <si>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</si>
  <si>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</si>
  <si>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</si>
  <si>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</si>
  <si>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</si>
  <si>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</si>
  <si>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</si>
  <si>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</si>
  <si>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</si>
  <si>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</si>
  <si>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</si>
  <si>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</si>
  <si>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</si>
  <si>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</si>
  <si>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</si>
  <si>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</si>
  <si>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</si>
  <si>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</si>
  <si>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</si>
  <si>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</si>
  <si>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</si>
  <si>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</si>
  <si>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</si>
  <si>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</si>
  <si>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</si>
  <si>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</si>
  <si>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</si>
  <si>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</si>
  <si>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</si>
  <si>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</si>
  <si>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</si>
  <si>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</si>
  <si>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</si>
  <si>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</si>
  <si>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</si>
  <si>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</si>
  <si>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</si>
  <si>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</si>
  <si>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</si>
  <si>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</si>
  <si>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</si>
  <si>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</si>
  <si>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</si>
  <si>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</si>
  <si>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</si>
  <si>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</si>
  <si>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</si>
  <si>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</si>
  <si>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</si>
  <si>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</si>
  <si>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</si>
  <si>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</si>
  <si>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</si>
  <si>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</si>
  <si>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</si>
  <si>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</si>
  <si>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</si>
  <si>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</si>
  <si>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</si>
  <si>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</si>
  <si>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</si>
  <si>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</si>
  <si>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</si>
  <si>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</si>
  <si>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</si>
  <si>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</si>
  <si>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</si>
  <si>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</si>
  <si>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</si>
  <si>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</si>
  <si>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</si>
  <si>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</si>
  <si>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</si>
  <si>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</si>
  <si>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</si>
  <si>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</si>
  <si>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</si>
  <si>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</si>
  <si>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</si>
  <si>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</si>
  <si>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</si>
  <si>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</si>
  <si>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</si>
  <si>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</si>
  <si>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</si>
  <si>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</si>
  <si>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</si>
  <si>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</si>
  <si>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</si>
  <si>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</si>
  <si>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</si>
  <si>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</si>
  <si>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</si>
  <si>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</si>
  <si>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</si>
  <si>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</si>
  <si>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</si>
  <si>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</si>
  <si>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</si>
  <si>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</si>
  <si>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</si>
  <si>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</si>
  <si>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</si>
  <si>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</si>
  <si>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</si>
  <si>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</si>
  <si>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</si>
  <si>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</si>
  <si>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</si>
  <si>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</si>
  <si>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</si>
  <si>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</si>
  <si>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</si>
  <si>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</si>
  <si>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</si>
  <si>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</si>
  <si>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</si>
  <si>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</si>
  <si>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</si>
  <si>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</si>
  <si>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</si>
  <si>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</si>
  <si>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</si>
  <si>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</si>
  <si>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</si>
  <si>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</si>
  <si>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</si>
  <si>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</si>
  <si>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</si>
  <si>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</si>
  <si>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</si>
  <si>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</si>
  <si>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</si>
  <si>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</si>
  <si>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</si>
  <si>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</si>
  <si>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</si>
  <si>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</si>
  <si>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</si>
  <si>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</si>
  <si>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</si>
  <si>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</si>
  <si>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</si>
  <si>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</si>
  <si>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</si>
  <si>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</si>
  <si>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</si>
  <si>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</si>
  <si>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</si>
  <si>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</si>
  <si>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</si>
  <si>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</si>
  <si>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</si>
  <si>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</si>
  <si>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</si>
  <si>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</si>
  <si>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</si>
  <si>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</si>
  <si>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</si>
  <si>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</si>
  <si>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</si>
  <si>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</si>
  <si>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</si>
  <si>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</si>
  <si>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</si>
  <si>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</si>
  <si>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</si>
  <si>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</si>
  <si>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</si>
  <si>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</si>
  <si>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</si>
  <si>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</si>
  <si>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</si>
  <si>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</si>
  <si>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</si>
  <si>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</si>
  <si>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</si>
  <si>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</si>
  <si>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</si>
  <si>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</si>
  <si>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</si>
  <si>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</si>
  <si>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</si>
  <si>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</si>
  <si>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</si>
  <si>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</si>
  <si>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</si>
  <si>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</si>
  <si>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</si>
  <si>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</si>
  <si>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</si>
  <si>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</si>
  <si>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</si>
  <si>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</si>
  <si>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</si>
  <si>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</si>
  <si>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</si>
  <si>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</si>
  <si>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</si>
  <si>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</si>
  <si>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</si>
  <si>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</si>
  <si>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</si>
  <si>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</si>
  <si>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</si>
  <si>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</si>
  <si>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</si>
  <si>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</si>
  <si>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</si>
  <si>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</si>
  <si>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</si>
  <si>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</si>
  <si>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</si>
  <si>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</si>
  <si>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</si>
  <si>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</si>
  <si>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</si>
  <si>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</si>
  <si>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</si>
  <si>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</si>
  <si>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</si>
  <si>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</si>
  <si>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</si>
  <si>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</si>
  <si>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</si>
  <si>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</si>
  <si>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</si>
  <si>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</si>
  <si>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</si>
  <si>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</si>
  <si>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</si>
  <si>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</si>
  <si>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</si>
  <si>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</si>
  <si>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</si>
  <si>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</si>
  <si>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</si>
  <si>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</si>
  <si>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</si>
  <si>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</si>
  <si>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</si>
  <si>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</si>
  <si>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</si>
  <si>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</si>
  <si>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</si>
  <si>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</si>
  <si>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</si>
  <si>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</si>
  <si>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</si>
  <si>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</si>
  <si>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</si>
  <si>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</si>
  <si>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</si>
  <si>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</si>
  <si>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</si>
  <si>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</si>
  <si>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</si>
  <si>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</si>
  <si>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</si>
  <si>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</si>
  <si>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</si>
  <si>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</si>
  <si>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</si>
  <si>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</si>
  <si>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</si>
  <si>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</si>
  <si>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</si>
  <si>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</si>
  <si>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</si>
  <si>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</si>
  <si>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</si>
  <si>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</si>
  <si>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</si>
  <si>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</si>
  <si>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</si>
  <si>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</si>
  <si>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</si>
  <si>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</si>
  <si>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</si>
  <si>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</si>
  <si>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</si>
  <si>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</si>
  <si>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</si>
  <si>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</si>
  <si>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</si>
  <si>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</si>
  <si>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</si>
  <si>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</si>
  <si>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</si>
  <si>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</si>
  <si>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</si>
  <si>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</si>
  <si>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</si>
  <si>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</si>
  <si>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</si>
  <si>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</si>
  <si>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</si>
  <si>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</si>
  <si>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</si>
  <si>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</si>
  <si>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</si>
  <si>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</si>
  <si>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</si>
  <si>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</si>
  <si>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</si>
  <si>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</si>
  <si>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</si>
  <si>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</si>
  <si>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</si>
  <si>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</si>
  <si>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</si>
  <si>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</si>
  <si>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</si>
  <si>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</si>
  <si>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</si>
  <si>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</si>
  <si>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</si>
  <si>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</si>
  <si>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</si>
  <si>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</si>
  <si>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</si>
  <si>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</si>
  <si>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</si>
  <si>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</si>
  <si>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</si>
  <si>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</si>
  <si>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</si>
  <si>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</si>
  <si>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</si>
  <si>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</si>
  <si>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</si>
  <si>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</si>
  <si>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</si>
  <si>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</si>
  <si>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</si>
  <si>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</si>
  <si>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</si>
  <si>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</si>
  <si>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</si>
  <si>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</si>
  <si>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</si>
  <si>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</si>
  <si>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</si>
  <si>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</si>
  <si>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</si>
  <si>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</si>
  <si>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</si>
  <si>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</si>
  <si>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</si>
  <si>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</si>
  <si>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</si>
  <si>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</si>
  <si>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</si>
  <si>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</si>
  <si>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</si>
  <si>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</si>
  <si>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</si>
  <si>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</si>
  <si>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</si>
  <si>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</si>
  <si>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</si>
  <si>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</si>
  <si>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</si>
  <si>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</si>
  <si>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</si>
  <si>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</si>
  <si>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</si>
  <si>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</si>
  <si>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</si>
  <si>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</si>
  <si>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</si>
  <si>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</si>
  <si>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</si>
  <si>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</si>
  <si>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</si>
  <si>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</si>
  <si>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</si>
  <si>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</si>
  <si>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</si>
  <si>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</si>
  <si>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</si>
  <si>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</si>
  <si>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</si>
  <si>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</si>
  <si>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</si>
  <si>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</si>
  <si>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</si>
  <si>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</si>
  <si>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</si>
  <si>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</si>
  <si>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</si>
  <si>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</si>
  <si>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</si>
  <si>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</si>
  <si>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</si>
  <si>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</si>
  <si>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</si>
  <si>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</si>
  <si>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</si>
  <si>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</si>
  <si>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</si>
  <si>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</si>
  <si>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</si>
  <si>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</si>
  <si>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</si>
  <si>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</si>
  <si>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</si>
  <si>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</si>
  <si>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</si>
  <si>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</si>
  <si>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</si>
  <si>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</si>
  <si>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</si>
  <si>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</si>
  <si>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</si>
  <si>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</si>
  <si>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</si>
  <si>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</si>
  <si>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</si>
  <si>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</si>
  <si>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</si>
  <si>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</si>
  <si>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</si>
  <si>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</si>
  <si>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</si>
  <si>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</si>
  <si>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</si>
  <si>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</si>
  <si>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</si>
  <si>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</si>
  <si>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</si>
  <si>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</si>
  <si>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</si>
  <si>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</si>
  <si>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</si>
  <si>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</si>
  <si>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</si>
  <si>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</si>
  <si>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</si>
  <si>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</si>
  <si>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</si>
  <si>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</si>
  <si>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</si>
  <si>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</si>
  <si>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</si>
  <si>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</si>
  <si>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</si>
  <si>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</si>
  <si>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</si>
  <si>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</si>
  <si>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</si>
  <si>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</si>
  <si>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</si>
  <si>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</si>
  <si>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</si>
  <si>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</si>
  <si>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</si>
  <si>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</si>
  <si>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</si>
  <si>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</si>
  <si>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</si>
  <si>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</si>
  <si>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</si>
  <si>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</si>
  <si>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</si>
  <si>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</si>
  <si>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</si>
  <si>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</si>
  <si>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</si>
  <si>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</si>
  <si>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</si>
  <si>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</si>
  <si>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</si>
  <si>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</si>
  <si>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</si>
  <si>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</si>
  <si>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</si>
  <si>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</si>
  <si>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</si>
  <si>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</si>
  <si>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</si>
  <si>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</si>
  <si>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</si>
  <si>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</si>
  <si>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</si>
  <si>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</si>
  <si>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</si>
  <si>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</si>
  <si>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</si>
  <si>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</si>
  <si>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</si>
  <si>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</si>
  <si>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</si>
  <si>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</si>
  <si>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</si>
  <si>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</si>
  <si>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</si>
  <si>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</si>
  <si>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</si>
  <si>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</si>
  <si>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</si>
  <si>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</si>
  <si>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</si>
  <si>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</si>
  <si>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</si>
  <si>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</si>
  <si>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</si>
  <si>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</si>
  <si>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</si>
  <si>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</si>
  <si>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</si>
  <si>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</si>
  <si>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</si>
  <si>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</si>
  <si>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</si>
  <si>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</si>
  <si>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</si>
  <si>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</si>
  <si>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</si>
  <si>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</si>
  <si>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</si>
  <si>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</si>
  <si>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</si>
  <si>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</si>
  <si>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</si>
  <si>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</si>
  <si>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</si>
  <si>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</si>
  <si>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</si>
  <si>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</si>
  <si>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</si>
  <si>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</si>
  <si>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</si>
  <si>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</si>
  <si>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</si>
  <si>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</si>
  <si>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</si>
  <si>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</si>
  <si>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</si>
  <si>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</si>
  <si>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</si>
  <si>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</si>
  <si>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</si>
  <si>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</si>
  <si>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</si>
  <si>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</si>
  <si>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</si>
  <si>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</si>
  <si>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</si>
  <si>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</si>
  <si>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</si>
  <si>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</si>
  <si>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</si>
  <si>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</si>
  <si>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</si>
  <si>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</si>
  <si>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</si>
  <si>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</si>
  <si>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</si>
  <si>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</si>
  <si>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</si>
  <si>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</si>
  <si>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</si>
  <si>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</si>
  <si>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</si>
  <si>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</si>
  <si>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</si>
  <si>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</si>
  <si>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</si>
  <si>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</si>
  <si>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</si>
  <si>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</si>
  <si>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</si>
  <si>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</si>
  <si>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</si>
  <si>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</si>
  <si>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</si>
  <si>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</si>
  <si>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</si>
  <si>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</si>
  <si>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</si>
  <si>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</si>
  <si>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</si>
  <si>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</si>
  <si>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</si>
  <si>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</si>
  <si>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</si>
  <si>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</si>
  <si>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</si>
  <si>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</si>
  <si>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</si>
  <si>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</si>
  <si>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</si>
  <si>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</si>
  <si>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</si>
  <si>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</si>
  <si>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</si>
  <si>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</si>
  <si>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</si>
  <si>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</si>
  <si>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</si>
  <si>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</si>
  <si>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</si>
  <si>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</si>
  <si>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</si>
  <si>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</si>
  <si>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</si>
  <si>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</si>
  <si>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</si>
  <si>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</si>
  <si>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</si>
  <si>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</si>
  <si>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</si>
  <si>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</si>
  <si>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</si>
  <si>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</si>
  <si>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</si>
  <si>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</si>
  <si>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</si>
  <si>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</si>
  <si>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</si>
  <si>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</si>
  <si>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</si>
  <si>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</si>
  <si>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</si>
  <si>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</si>
  <si>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</si>
  <si>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</si>
  <si>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</si>
  <si>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</si>
  <si>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</si>
  <si>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</si>
  <si>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</si>
  <si>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</si>
  <si>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</si>
  <si>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</si>
  <si>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</si>
  <si>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</si>
  <si>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</si>
  <si>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</si>
  <si>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</si>
  <si>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</si>
  <si>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</si>
  <si>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</si>
  <si>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</si>
  <si>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</si>
  <si>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</si>
  <si>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</si>
  <si>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</si>
  <si>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</si>
  <si>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</si>
  <si>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</si>
  <si>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</si>
  <si>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</si>
  <si>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</si>
  <si>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</si>
  <si>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</si>
  <si>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</si>
  <si>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</si>
  <si>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</si>
  <si>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</si>
  <si>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</si>
  <si>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</si>
  <si>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</si>
  <si>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</si>
  <si>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</si>
  <si>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</si>
  <si>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</si>
  <si>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</si>
  <si>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</si>
  <si>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</si>
  <si>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</si>
  <si>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</si>
  <si>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</si>
  <si>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</si>
  <si>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</si>
  <si>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</si>
  <si>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</si>
  <si>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</si>
  <si>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</si>
  <si>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</si>
  <si>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</si>
  <si>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</si>
  <si>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</si>
  <si>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</si>
  <si>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</si>
  <si>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</si>
  <si>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</si>
  <si>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</si>
  <si>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</si>
  <si>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</si>
  <si>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</si>
  <si>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</si>
  <si>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</si>
  <si>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</si>
  <si>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</si>
  <si>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</si>
  <si>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</si>
  <si>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</si>
  <si>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</si>
  <si>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</si>
  <si>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</si>
  <si>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</si>
  <si>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</si>
  <si>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</si>
  <si>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</si>
  <si>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</si>
  <si>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</si>
  <si>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</si>
  <si>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</si>
  <si>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</si>
  <si>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</si>
  <si>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</si>
  <si>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</si>
  <si>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</si>
  <si>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</si>
  <si>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</si>
  <si>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</si>
  <si>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</si>
  <si>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</si>
  <si>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</si>
  <si>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</si>
  <si>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</si>
  <si>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</si>
  <si>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</si>
  <si>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</si>
  <si>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</si>
  <si>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</si>
  <si>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</si>
  <si>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</si>
  <si>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</si>
  <si>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</si>
  <si>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</si>
  <si>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</si>
  <si>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</si>
  <si>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</si>
  <si>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</si>
  <si>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</si>
  <si>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</si>
  <si>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</si>
  <si>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</si>
  <si>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</si>
  <si>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</si>
  <si>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</si>
  <si>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</si>
  <si>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</si>
  <si>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</si>
  <si>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</si>
  <si>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</si>
  <si>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</si>
  <si>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</si>
  <si>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</si>
  <si>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</si>
  <si>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</si>
  <si>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</si>
  <si>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</si>
  <si>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</si>
  <si>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</si>
  <si>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</si>
  <si>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</si>
  <si>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</si>
  <si>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</si>
  <si>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</si>
  <si>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</si>
  <si>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</si>
  <si>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</si>
  <si>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</si>
  <si>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</si>
  <si>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</si>
  <si>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</si>
  <si>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</si>
  <si>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</si>
  <si>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</si>
  <si>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</si>
  <si>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</si>
  <si>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</si>
  <si>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</si>
  <si>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</si>
  <si>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</si>
  <si>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</si>
  <si>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</si>
  <si>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</si>
  <si>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</si>
  <si>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</si>
  <si>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</si>
  <si>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</si>
  <si>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</si>
  <si>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</si>
  <si>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</si>
  <si>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</si>
  <si>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</si>
  <si>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</si>
  <si>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</si>
  <si>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</si>
  <si>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</si>
  <si>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</si>
  <si>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</si>
  <si>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</si>
  <si>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</si>
  <si>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</si>
  <si>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</si>
  <si>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</si>
  <si>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</si>
  <si>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</si>
  <si>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</si>
  <si>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</si>
  <si>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</si>
  <si>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</si>
  <si>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</si>
  <si>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</si>
  <si>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</si>
  <si>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</si>
  <si>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</si>
  <si>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</si>
  <si>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</si>
  <si>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</si>
  <si>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</si>
  <si>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</si>
  <si>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</si>
  <si>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</si>
  <si>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</si>
  <si>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</si>
  <si>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</si>
  <si>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</si>
  <si>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</si>
  <si>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</si>
  <si>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</si>
  <si>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</si>
  <si>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</si>
  <si>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</si>
  <si>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</si>
  <si>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</si>
  <si>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</si>
  <si>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</si>
  <si>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</si>
  <si>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</si>
  <si>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</si>
  <si>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</si>
  <si>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</si>
  <si>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</si>
  <si>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</si>
  <si>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</si>
  <si>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</si>
  <si>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</si>
  <si>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</si>
  <si>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</si>
  <si>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</si>
  <si>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</si>
  <si>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</si>
  <si>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</si>
  <si>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</si>
  <si>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</si>
  <si>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</si>
  <si>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</si>
  <si>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</si>
  <si>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</si>
  <si>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</si>
  <si>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</si>
  <si>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</si>
  <si>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</si>
  <si>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</si>
  <si>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</si>
  <si>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</si>
  <si>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</si>
  <si>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</si>
  <si>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</si>
  <si>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</si>
  <si>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</si>
  <si>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</si>
  <si>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</si>
  <si>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</si>
  <si>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</si>
  <si>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</si>
  <si>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</si>
  <si>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</si>
  <si>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</si>
  <si>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</si>
  <si>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</si>
  <si>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</si>
  <si>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</si>
  <si>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</si>
  <si>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</si>
  <si>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</si>
  <si>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</si>
  <si>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</si>
  <si>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</si>
  <si>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</si>
  <si>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</si>
  <si>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</si>
  <si>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</si>
  <si>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</si>
  <si>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</si>
  <si>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</si>
  <si>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</si>
  <si>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</si>
  <si>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</si>
  <si>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</si>
  <si>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</si>
  <si>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</si>
  <si>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</si>
  <si>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</si>
  <si>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</si>
  <si>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</si>
  <si>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</si>
  <si>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</si>
  <si>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</si>
  <si>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</si>
  <si>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</si>
  <si>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</si>
  <si>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</si>
  <si>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</si>
  <si>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</si>
  <si>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</si>
  <si>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</si>
  <si>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</si>
  <si>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</si>
  <si>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</si>
  <si>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</si>
  <si>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</si>
  <si>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</si>
  <si>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</si>
  <si>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</si>
  <si>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</si>
  <si>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</si>
  <si>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</si>
  <si>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</si>
  <si>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</si>
  <si>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</si>
  <si>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</si>
  <si>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</si>
  <si>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</si>
  <si>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</si>
  <si>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</si>
  <si>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</si>
  <si>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</si>
  <si>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</si>
  <si>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</si>
  <si>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</si>
  <si>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</si>
  <si>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</si>
  <si>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</si>
  <si>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</si>
  <si>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</si>
  <si>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</si>
  <si>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</si>
  <si>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</si>
  <si>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</si>
  <si>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</si>
  <si>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</si>
  <si>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</si>
  <si>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</si>
  <si>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</si>
  <si>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</si>
  <si>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</si>
  <si>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</si>
  <si>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</si>
  <si>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</si>
  <si>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</si>
  <si>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</si>
  <si>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</si>
  <si>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</si>
  <si>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</si>
  <si>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</si>
  <si>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</si>
  <si>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</si>
  <si>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</si>
  <si>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</si>
  <si>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</si>
  <si>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</si>
  <si>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</si>
  <si>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</si>
  <si>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</si>
  <si>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</si>
  <si>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</si>
  <si>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</si>
  <si>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</si>
  <si>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</si>
  <si>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</si>
  <si>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</si>
  <si>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</si>
  <si>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</si>
  <si>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</si>
  <si>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</si>
  <si>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</si>
  <si>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</si>
  <si>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</si>
  <si>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</si>
  <si>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</si>
  <si>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</si>
  <si>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</si>
  <si>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</si>
  <si>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</si>
  <si>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</si>
  <si>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</si>
  <si>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</si>
  <si>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</si>
  <si>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</si>
  <si>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</si>
  <si>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</si>
  <si>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</si>
  <si>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</si>
  <si>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</si>
  <si>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</si>
  <si>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</si>
  <si>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</si>
  <si>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</si>
  <si>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</si>
  <si>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</si>
  <si>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</si>
  <si>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</si>
  <si>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</si>
  <si>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</si>
  <si>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</si>
  <si>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</si>
  <si>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</si>
  <si>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</si>
  <si>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</si>
  <si>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</si>
  <si>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</si>
  <si>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</si>
  <si>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</si>
  <si>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</si>
  <si>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</si>
  <si>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</si>
  <si>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</si>
  <si>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</si>
  <si>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</si>
  <si>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</si>
  <si>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</si>
  <si>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</si>
  <si>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</si>
  <si>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</si>
  <si>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</si>
  <si>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</si>
  <si>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</si>
  <si>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</si>
  <si>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</si>
  <si>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</si>
  <si>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</si>
  <si>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</si>
  <si>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</si>
  <si>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</si>
  <si>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</si>
  <si>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</si>
  <si>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</si>
  <si>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</si>
  <si>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</si>
  <si>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</si>
  <si>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</si>
  <si>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</si>
  <si>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</si>
  <si>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</si>
  <si>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</si>
  <si>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</si>
  <si>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</si>
  <si>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</si>
  <si>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</si>
  <si>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</si>
  <si>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</si>
  <si>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</si>
  <si>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</si>
  <si>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</si>
  <si>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</si>
  <si>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</si>
  <si>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</si>
  <si>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</si>
  <si>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</si>
  <si>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</si>
  <si>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</si>
  <si>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</si>
  <si>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</si>
  <si>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</si>
  <si>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</si>
  <si>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</si>
  <si>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</si>
  <si>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</si>
  <si>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</si>
  <si>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</si>
  <si>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</si>
  <si>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</si>
  <si>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</si>
  <si>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</si>
  <si>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</si>
  <si>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</si>
  <si>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</si>
  <si>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</si>
  <si>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</si>
  <si>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</si>
  <si>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</si>
  <si>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</si>
  <si>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</si>
  <si>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</si>
  <si>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</si>
  <si>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</si>
  <si>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</si>
  <si>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</si>
  <si>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</si>
  <si>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</si>
  <si>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</si>
  <si>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</si>
  <si>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</si>
  <si>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</si>
  <si>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</si>
  <si>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</si>
  <si>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</si>
  <si>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</si>
  <si>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</si>
  <si>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</si>
  <si>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</si>
  <si>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</si>
  <si>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</si>
  <si>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</si>
  <si>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</si>
  <si>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</si>
  <si>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</si>
  <si>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</si>
  <si>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</si>
  <si>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</si>
  <si>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</si>
  <si>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</si>
  <si>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</si>
  <si>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</si>
  <si>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</si>
  <si>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</si>
  <si>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</si>
  <si>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</si>
  <si>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</si>
  <si>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</si>
  <si>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</si>
  <si>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</si>
  <si>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</si>
  <si>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</si>
  <si>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</si>
  <si>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</si>
  <si>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</si>
  <si>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</si>
  <si>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</si>
  <si>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</si>
  <si>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</si>
  <si>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</si>
  <si>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</si>
  <si>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</si>
  <si>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</si>
  <si>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</si>
  <si>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</si>
  <si>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</si>
  <si>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</si>
  <si>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</si>
  <si>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</si>
  <si>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</si>
  <si>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</si>
  <si>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</si>
  <si>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</si>
  <si>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</si>
  <si>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</si>
  <si>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</si>
  <si>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</si>
  <si>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</si>
  <si>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</si>
  <si>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</si>
  <si>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</si>
  <si>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</si>
  <si>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</si>
  <si>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</si>
  <si>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</si>
  <si>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</si>
  <si>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</si>
  <si>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</si>
  <si>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</si>
  <si>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</si>
  <si>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</si>
  <si>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</si>
  <si>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</si>
  <si>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</si>
  <si>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</si>
  <si>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</si>
  <si>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</si>
  <si>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</si>
  <si>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</si>
  <si>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</si>
  <si>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</si>
  <si>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</si>
  <si>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</si>
  <si>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</si>
  <si>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</si>
  <si>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</si>
  <si>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</si>
  <si>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</si>
  <si>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</si>
  <si>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</si>
  <si>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</si>
  <si>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</si>
  <si>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</si>
  <si>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</si>
  <si>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</si>
  <si>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</si>
  <si>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</si>
  <si>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</si>
  <si>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</si>
  <si>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</si>
  <si>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</si>
  <si>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</si>
  <si>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</si>
  <si>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</si>
  <si>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</si>
  <si>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</si>
  <si>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</si>
  <si>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</si>
  <si>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</si>
  <si>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</si>
  <si>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</si>
  <si>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</si>
  <si>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</si>
  <si>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</si>
  <si>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</si>
  <si>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</si>
  <si>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</si>
  <si>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</si>
  <si>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</si>
  <si>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</si>
  <si>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</si>
  <si>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</si>
  <si>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</si>
  <si>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</si>
  <si>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</si>
  <si>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</si>
  <si>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</si>
  <si>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</si>
  <si>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</si>
  <si>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</si>
  <si>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</si>
  <si>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</si>
  <si>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</si>
  <si>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</si>
  <si>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</si>
  <si>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</si>
  <si>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</si>
  <si>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</si>
  <si>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</si>
  <si>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</si>
  <si>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</si>
  <si>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</si>
  <si>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</si>
  <si>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</si>
  <si>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</si>
  <si>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</si>
  <si>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</si>
  <si>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</si>
  <si>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</si>
  <si>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</si>
  <si>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</si>
  <si>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</si>
  <si>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</si>
  <si>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</si>
  <si>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</si>
  <si>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</si>
  <si>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</si>
  <si>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</si>
  <si>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</si>
  <si>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</si>
  <si>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</si>
  <si>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</si>
  <si>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</si>
  <si>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</si>
  <si>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</si>
  <si>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</si>
  <si>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</si>
  <si>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</si>
  <si>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</si>
  <si>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</si>
  <si>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</si>
  <si>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</si>
  <si>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</si>
  <si>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</si>
  <si>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</si>
  <si>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</si>
  <si>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</si>
  <si>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</si>
  <si>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</si>
  <si>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</si>
  <si>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</si>
  <si>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</si>
  <si>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</si>
  <si>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</si>
  <si>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</si>
  <si>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</si>
  <si>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</si>
  <si>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</si>
  <si>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</si>
  <si>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</si>
  <si>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</si>
  <si>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</si>
  <si>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</si>
  <si>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</si>
  <si>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</si>
  <si>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</si>
  <si>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</si>
  <si>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</si>
  <si>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</si>
  <si>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</si>
  <si>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</si>
  <si>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</si>
  <si>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</si>
  <si>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</si>
  <si>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</si>
  <si>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</si>
  <si>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</si>
  <si>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</si>
  <si>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</si>
  <si>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</si>
  <si>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</si>
  <si>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</si>
  <si>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</si>
  <si>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</si>
  <si>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</si>
  <si>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</si>
  <si>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</si>
  <si>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</si>
  <si>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</si>
  <si>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</si>
  <si>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</si>
  <si>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</si>
  <si>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</si>
  <si>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</si>
  <si>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</si>
  <si>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</si>
  <si>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</si>
  <si>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</si>
  <si>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</si>
  <si>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</si>
  <si>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</si>
  <si>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</si>
  <si>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</si>
  <si>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</si>
  <si>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</si>
  <si>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</si>
  <si>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</si>
  <si>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</si>
  <si>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</si>
  <si>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</si>
  <si>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</si>
  <si>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</si>
  <si>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</si>
  <si>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</si>
  <si>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</si>
  <si>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</si>
  <si>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</si>
  <si>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</si>
  <si>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</si>
  <si>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</si>
  <si>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</si>
  <si>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</si>
  <si>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</si>
  <si>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</si>
  <si>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</si>
  <si>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</si>
  <si>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</si>
  <si>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</si>
  <si>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</si>
  <si>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</si>
  <si>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</si>
  <si>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</si>
  <si>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</si>
  <si>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</si>
  <si>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</si>
  <si>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</si>
  <si>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</si>
  <si>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</si>
  <si>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</si>
  <si>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</si>
  <si>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</si>
  <si>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</si>
  <si>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</si>
  <si>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</si>
  <si>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</si>
  <si>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</si>
  <si>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</si>
  <si>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</si>
  <si>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</si>
  <si>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</si>
  <si>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</si>
  <si>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</si>
  <si>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</si>
  <si>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</si>
  <si>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</si>
  <si>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</si>
  <si>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</si>
  <si>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</si>
  <si>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</si>
  <si>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</si>
  <si>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</si>
  <si>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</si>
  <si>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</si>
  <si>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</si>
  <si>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</si>
  <si>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</si>
  <si>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</si>
  <si>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</si>
  <si>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</si>
  <si>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</si>
  <si>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</si>
  <si>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</si>
  <si>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</si>
  <si>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</si>
  <si>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</si>
  <si>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</si>
  <si>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</si>
  <si>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</si>
  <si>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</si>
  <si>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</si>
  <si>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</si>
  <si>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</si>
  <si>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</si>
  <si>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</si>
  <si>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</si>
  <si>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</si>
  <si>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</si>
  <si>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</si>
  <si>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</si>
  <si>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</si>
  <si>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</si>
  <si>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</si>
  <si>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</si>
  <si>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</si>
  <si>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</si>
  <si>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</si>
  <si>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</si>
  <si>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</si>
  <si>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</si>
  <si>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</si>
  <si>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</si>
  <si>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</si>
  <si>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</si>
  <si>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</si>
  <si>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</si>
  <si>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</si>
  <si>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</si>
  <si>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</si>
  <si>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</si>
  <si>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</si>
  <si>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</si>
  <si>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</si>
  <si>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</si>
  <si>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</si>
  <si>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</si>
  <si>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</si>
  <si>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</si>
  <si>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</si>
  <si>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</si>
  <si>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</si>
  <si>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</si>
  <si>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</si>
  <si>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</si>
  <si>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</si>
  <si>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</si>
  <si>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</si>
  <si>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</si>
  <si>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</si>
  <si>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</si>
  <si>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</si>
  <si>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</si>
  <si>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</si>
  <si>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</si>
  <si>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</si>
  <si>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</si>
  <si>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</si>
  <si>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</si>
  <si>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</si>
  <si>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</si>
  <si>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</si>
  <si>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</si>
  <si>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</si>
  <si>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</si>
  <si>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</si>
  <si>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</si>
  <si>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</si>
  <si>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</si>
  <si>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</si>
  <si>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</si>
  <si>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</si>
  <si>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</si>
  <si>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</si>
  <si>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</si>
  <si>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</si>
  <si>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</si>
  <si>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</si>
  <si>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</si>
  <si>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</si>
  <si>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</si>
  <si>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</si>
  <si>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</si>
  <si>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</si>
  <si>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</si>
  <si>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</si>
  <si>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</si>
  <si>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</si>
  <si>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</si>
  <si>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</si>
  <si>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</si>
  <si>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</si>
  <si>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</si>
  <si>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</si>
  <si>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</si>
  <si>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</si>
  <si>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</si>
  <si>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</si>
  <si>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</si>
  <si>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</si>
  <si>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</si>
  <si>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</si>
  <si>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</si>
  <si>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</si>
  <si>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</si>
  <si>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</si>
  <si>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</si>
  <si>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</si>
  <si>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</si>
  <si>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</si>
  <si>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</si>
  <si>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</si>
  <si>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</si>
  <si>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</si>
  <si>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</si>
  <si>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</si>
  <si>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</si>
  <si>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</si>
  <si>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</si>
  <si>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</si>
  <si>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</si>
  <si>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</si>
  <si>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</si>
  <si>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</si>
  <si>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</si>
  <si>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</si>
  <si>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</si>
  <si>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</si>
  <si>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</si>
  <si>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</si>
  <si>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</si>
  <si>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</si>
  <si>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</si>
  <si>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</si>
  <si>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</si>
  <si>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</si>
  <si>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</si>
  <si>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</si>
  <si>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</si>
  <si>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</si>
  <si>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</si>
  <si>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</si>
  <si>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</si>
  <si>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</si>
  <si>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</si>
  <si>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</si>
  <si>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</si>
  <si>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</si>
  <si>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</si>
  <si>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</si>
  <si>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</si>
  <si>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</si>
  <si>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</si>
  <si>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</si>
  <si>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</si>
  <si>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</si>
  <si>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</si>
  <si>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</si>
  <si>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</si>
  <si>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</si>
  <si>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</si>
  <si>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</si>
  <si>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</si>
  <si>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</si>
  <si>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</si>
  <si>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</si>
  <si>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</si>
  <si>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</si>
  <si>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</si>
  <si>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</si>
  <si>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</si>
  <si>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</si>
  <si>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</si>
  <si>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</si>
  <si>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</si>
  <si>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</si>
  <si>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</si>
  <si>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</si>
  <si>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</si>
  <si>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</si>
  <si>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</si>
  <si>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</si>
  <si>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</si>
  <si>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</si>
  <si>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</si>
  <si>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</si>
  <si>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</si>
  <si>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</si>
  <si>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</si>
  <si>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</si>
  <si>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</si>
  <si>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</si>
  <si>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</si>
  <si>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</si>
  <si>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</si>
  <si>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</si>
  <si>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</si>
  <si>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</si>
  <si>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</si>
  <si>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</si>
  <si>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</si>
  <si>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</si>
  <si>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</si>
  <si>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</si>
  <si>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</si>
  <si>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</si>
  <si>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</si>
  <si>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</si>
  <si>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</si>
  <si>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</si>
  <si>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</si>
  <si>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</si>
  <si>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</si>
  <si>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</si>
  <si>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</si>
  <si>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</si>
  <si>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</si>
  <si>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</si>
  <si>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</si>
  <si>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</si>
  <si>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</si>
  <si>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</si>
  <si>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</si>
  <si>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</si>
  <si>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</si>
  <si>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</si>
  <si>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</si>
  <si>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</si>
  <si>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</si>
  <si>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</si>
  <si>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</si>
  <si>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</si>
  <si>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</si>
  <si>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</si>
  <si>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</si>
  <si>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</si>
  <si>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</si>
  <si>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</si>
  <si>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</si>
  <si>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</si>
  <si>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</si>
  <si>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</si>
  <si>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</si>
  <si>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</si>
  <si>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</si>
  <si>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</si>
  <si>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</si>
  <si>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</si>
  <si>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</si>
  <si>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</si>
  <si>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</si>
  <si>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</si>
  <si>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</si>
  <si>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</si>
  <si>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</si>
  <si>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</si>
  <si>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</si>
  <si>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</si>
  <si>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</si>
  <si>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</si>
  <si>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</si>
  <si>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</si>
  <si>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</si>
  <si>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</si>
  <si>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</si>
  <si>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</si>
  <si>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</si>
  <si>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</si>
  <si>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</si>
  <si>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</si>
  <si>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</si>
  <si>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</si>
  <si>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</si>
  <si>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</si>
  <si>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</si>
  <si>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</si>
  <si>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</si>
  <si>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</si>
  <si>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</si>
  <si>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</si>
  <si>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</si>
  <si>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</si>
  <si>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</si>
  <si>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</si>
  <si>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</si>
  <si>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</si>
  <si>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</si>
  <si>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</si>
  <si>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</si>
  <si>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</si>
  <si>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</si>
  <si>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</si>
  <si>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</si>
  <si>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</si>
  <si>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</si>
  <si>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</si>
  <si>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</si>
  <si>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</si>
  <si>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</si>
  <si>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</si>
  <si>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</si>
  <si>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</si>
  <si>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</si>
  <si>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</si>
  <si>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</si>
  <si>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</si>
  <si>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</si>
  <si>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</si>
  <si>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</si>
  <si>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</si>
  <si>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</si>
  <si>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</si>
  <si>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</si>
  <si>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</si>
  <si>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</si>
  <si>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</si>
  <si>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</si>
  <si>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</si>
  <si>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</si>
  <si>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</si>
  <si>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</si>
  <si>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</si>
  <si>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</si>
  <si>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</si>
  <si>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</si>
  <si>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</si>
  <si>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</si>
  <si>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</si>
  <si>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</si>
  <si>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</si>
  <si>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</si>
  <si>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</si>
  <si>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</si>
  <si>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</si>
  <si>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</si>
  <si>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</si>
  <si>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</si>
  <si>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</si>
  <si>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</si>
  <si>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</si>
  <si>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</si>
  <si>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</si>
  <si>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</si>
  <si>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</si>
  <si>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</si>
  <si>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</si>
  <si>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</si>
  <si>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</si>
  <si>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</si>
  <si>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</si>
  <si>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</si>
  <si>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</si>
  <si>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</si>
  <si>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</si>
  <si>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</si>
  <si>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</si>
  <si>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</si>
  <si>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</si>
  <si>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</si>
  <si>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</si>
  <si>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</si>
  <si>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</si>
  <si>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</si>
  <si>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</si>
  <si>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</si>
  <si>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</si>
  <si>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</si>
  <si>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</si>
  <si>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</si>
  <si>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</si>
  <si>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</si>
  <si>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</si>
  <si>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</si>
  <si>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</si>
  <si>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</si>
  <si>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</si>
  <si>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</si>
  <si>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</si>
  <si>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</si>
  <si>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</si>
  <si>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</si>
  <si>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</si>
  <si>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</si>
  <si>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</si>
  <si>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</si>
  <si>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</si>
  <si>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</si>
  <si>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</si>
  <si>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</si>
  <si>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</si>
  <si>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</si>
  <si>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</si>
  <si>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</si>
  <si>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</si>
  <si>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</si>
  <si>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</si>
  <si>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</si>
  <si>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</si>
  <si>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</si>
  <si>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</si>
  <si>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</si>
  <si>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</si>
  <si>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</si>
  <si>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</si>
  <si>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</si>
  <si>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</si>
  <si>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</si>
  <si>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</si>
  <si>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</si>
  <si>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</si>
  <si>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</si>
  <si>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</si>
  <si>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</si>
  <si>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</si>
  <si>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</si>
  <si>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</si>
  <si>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</si>
  <si>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</si>
  <si>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</si>
  <si>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</si>
  <si>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</si>
  <si>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</si>
  <si>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</si>
  <si>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</si>
  <si>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</si>
  <si>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</si>
  <si>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</si>
  <si>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</si>
  <si>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</si>
  <si>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</si>
  <si>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</si>
  <si>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</si>
  <si>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</si>
  <si>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</si>
  <si>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</si>
  <si>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</si>
  <si>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</si>
  <si>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</si>
  <si>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</si>
  <si>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</si>
  <si>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</si>
  <si>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</si>
  <si>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</si>
  <si>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</si>
  <si>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</si>
  <si>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</si>
  <si>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</si>
  <si>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</si>
  <si>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</si>
  <si>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</si>
  <si>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</si>
  <si>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</si>
  <si>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</si>
  <si>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</si>
  <si>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</si>
  <si>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</si>
  <si>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</si>
  <si>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</si>
  <si>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</si>
  <si>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</si>
  <si>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</si>
  <si>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</si>
  <si>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</si>
  <si>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</si>
  <si>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</si>
  <si>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</si>
  <si>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</si>
  <si>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</si>
  <si>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</si>
  <si>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</si>
  <si>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</si>
  <si>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</si>
  <si>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</si>
  <si>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</si>
  <si>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</si>
  <si>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</si>
  <si>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</si>
  <si>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</si>
  <si>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</si>
  <si>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</si>
  <si>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</si>
  <si>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</si>
  <si>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</si>
  <si>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</si>
  <si>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</si>
  <si>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</si>
  <si>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</si>
  <si>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</si>
  <si>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</si>
  <si>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</si>
  <si>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</si>
  <si>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</si>
  <si>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</si>
  <si>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</si>
  <si>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</si>
  <si>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</si>
  <si>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</si>
  <si>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</si>
  <si>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</si>
  <si>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</si>
  <si>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</si>
  <si>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</si>
  <si>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</si>
  <si>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</si>
  <si>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</si>
  <si>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</si>
  <si>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</si>
  <si>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</si>
  <si>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</si>
  <si>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</si>
  <si>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</si>
  <si>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</si>
  <si>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</si>
  <si>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</si>
  <si>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</si>
  <si>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</si>
  <si>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</si>
  <si>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</si>
  <si>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</si>
  <si>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</si>
  <si>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</si>
  <si>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</si>
  <si>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</si>
  <si>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</si>
  <si>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</si>
  <si>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</si>
  <si>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</si>
  <si>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</si>
  <si>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</si>
  <si>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</si>
  <si>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</si>
  <si>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</si>
  <si>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</si>
  <si>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</si>
  <si>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</si>
  <si>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</si>
  <si>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</si>
  <si>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</si>
  <si>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</si>
  <si>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</si>
  <si>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</si>
  <si>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</si>
  <si>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</si>
  <si>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</si>
  <si>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</si>
  <si>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</si>
  <si>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</si>
  <si>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</si>
  <si>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</si>
  <si>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</si>
  <si>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</si>
  <si>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</si>
  <si>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</si>
  <si>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</si>
  <si>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</si>
  <si>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</si>
  <si>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</si>
  <si>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</si>
  <si>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</si>
  <si>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</si>
  <si>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</si>
  <si>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</si>
  <si>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</si>
  <si>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</si>
  <si>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</si>
  <si>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</si>
  <si>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</si>
  <si>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</si>
  <si>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</si>
  <si>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</si>
  <si>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</si>
  <si>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</si>
  <si>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</si>
  <si>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</si>
  <si>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</si>
  <si>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</si>
  <si>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</si>
  <si>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</si>
  <si>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</si>
  <si>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</si>
  <si>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</si>
  <si>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</si>
  <si>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</si>
  <si>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</si>
  <si>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</si>
  <si>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</si>
  <si>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</si>
  <si>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</si>
  <si>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</si>
  <si>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</si>
  <si>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</si>
  <si>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</si>
  <si>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</si>
  <si>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</si>
  <si>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</si>
  <si>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</si>
  <si>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</si>
  <si>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</si>
  <si>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</si>
  <si>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</si>
  <si>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</si>
  <si>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</si>
  <si>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</si>
  <si>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</si>
  <si>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</si>
  <si>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</si>
  <si>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</si>
  <si>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</si>
  <si>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</si>
  <si>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</si>
  <si>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</si>
  <si>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</si>
  <si>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</si>
  <si>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</si>
  <si>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</si>
  <si>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</si>
  <si>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</si>
  <si>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</si>
  <si>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</si>
  <si>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</si>
  <si>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</si>
  <si>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</si>
  <si>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</si>
  <si>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</si>
  <si>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</si>
  <si>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</si>
  <si>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</si>
  <si>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</si>
  <si>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</si>
  <si>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</si>
  <si>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</si>
  <si>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</si>
  <si>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</si>
  <si>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</si>
  <si>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</si>
  <si>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</si>
  <si>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</si>
  <si>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</si>
  <si>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</si>
  <si>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</si>
  <si>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</si>
  <si>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</si>
  <si>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</si>
  <si>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</si>
  <si>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</si>
  <si>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</si>
  <si>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</si>
  <si>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</si>
  <si>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</si>
  <si>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</si>
  <si>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</si>
  <si>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</si>
  <si>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</si>
  <si>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</si>
  <si>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</si>
  <si>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</si>
  <si>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</si>
  <si>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</si>
  <si>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</si>
  <si>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</si>
  <si>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</si>
  <si>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</si>
  <si>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</si>
  <si>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</si>
  <si>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</si>
  <si>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</si>
  <si>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</si>
  <si>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</si>
  <si>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</si>
  <si>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</si>
  <si>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</si>
  <si>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</si>
  <si>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</si>
  <si>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</si>
  <si>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</si>
  <si>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</si>
  <si>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</si>
  <si>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</si>
  <si>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</si>
  <si>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</si>
  <si>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</si>
  <si>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</si>
  <si>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</si>
  <si>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</si>
  <si>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</si>
  <si>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</si>
  <si>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</si>
  <si>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</si>
  <si>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</si>
  <si>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</si>
  <si>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</si>
  <si>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</si>
  <si>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</si>
  <si>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</si>
  <si>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</si>
  <si>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</si>
  <si>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</si>
  <si>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</si>
  <si>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</si>
  <si>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</si>
  <si>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</si>
  <si>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</si>
  <si>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</si>
  <si>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</si>
  <si>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</si>
  <si>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</si>
  <si>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</si>
  <si>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</si>
  <si>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</si>
  <si>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</si>
  <si>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</si>
  <si>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</si>
  <si>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</si>
  <si>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</si>
  <si>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</si>
  <si>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</si>
  <si>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</si>
  <si>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</si>
  <si>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</si>
  <si>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</si>
  <si>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</si>
  <si>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</si>
  <si>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</si>
  <si>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</si>
  <si>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</si>
  <si>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</si>
  <si>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</si>
  <si>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</si>
  <si>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</si>
  <si>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</si>
  <si>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</si>
  <si>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</si>
  <si>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</si>
  <si>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</si>
  <si>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</si>
  <si>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</si>
  <si>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</si>
  <si>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</si>
  <si>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</si>
  <si>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</si>
  <si>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</si>
  <si>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</si>
  <si>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</si>
  <si>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</si>
  <si>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</si>
  <si>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</si>
  <si>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</si>
  <si>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</si>
  <si>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</si>
  <si>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</si>
  <si>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</si>
  <si>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</si>
  <si>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</si>
  <si>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</si>
  <si>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</si>
  <si>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</si>
  <si>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</si>
  <si>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</si>
  <si>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</si>
  <si>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</si>
  <si>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</si>
  <si>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</si>
  <si>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</si>
  <si>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</si>
  <si>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</si>
  <si>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</si>
  <si>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</si>
  <si>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</si>
  <si>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</si>
  <si>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</si>
  <si>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</si>
  <si>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</si>
  <si>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</si>
  <si>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</si>
  <si>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</si>
  <si>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</si>
  <si>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</si>
  <si>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</si>
  <si>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</si>
  <si>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</si>
  <si>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</si>
  <si>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</si>
  <si>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</si>
  <si>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</si>
  <si>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</si>
  <si>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</si>
  <si>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</si>
  <si>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</si>
  <si>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</si>
  <si>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</si>
  <si>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</si>
  <si>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</si>
  <si>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</si>
  <si>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</si>
  <si>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</si>
  <si>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</si>
  <si>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</si>
  <si>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</si>
  <si>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</si>
  <si>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</si>
  <si>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</si>
  <si>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</si>
  <si>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</si>
  <si>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</si>
  <si>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</si>
  <si>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</si>
  <si>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</si>
  <si>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</si>
  <si>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</si>
  <si>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</si>
  <si>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</si>
  <si>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</si>
  <si>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</si>
  <si>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</si>
  <si>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</si>
  <si>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</si>
  <si>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</si>
  <si>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</si>
  <si>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</si>
  <si>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</si>
  <si>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</si>
  <si>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</si>
  <si>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</si>
  <si>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</si>
  <si>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</si>
  <si>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</si>
  <si>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</si>
  <si>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</si>
  <si>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</si>
  <si>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</si>
  <si>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</si>
  <si>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</si>
  <si>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</si>
  <si>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</si>
  <si>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</si>
  <si>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</si>
  <si>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</si>
  <si>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</si>
  <si>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</si>
  <si>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</si>
  <si>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</si>
  <si>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</si>
  <si>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</si>
  <si>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</si>
  <si>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</si>
  <si>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</si>
  <si>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</si>
  <si>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</si>
  <si>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</si>
  <si>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</si>
  <si>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</si>
  <si>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</si>
  <si>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</si>
  <si>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</si>
  <si>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</si>
  <si>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</si>
  <si>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</si>
  <si>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</si>
  <si>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</si>
  <si>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</si>
  <si>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</si>
  <si>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</si>
  <si>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</si>
  <si>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</si>
  <si>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</si>
  <si>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</si>
  <si>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</si>
  <si>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</si>
  <si>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</si>
  <si>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</si>
  <si>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</si>
  <si>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</si>
  <si>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</si>
  <si>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</si>
  <si>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</si>
  <si>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</si>
  <si>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</si>
  <si>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</si>
  <si>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</si>
  <si>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</si>
  <si>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</si>
  <si>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</si>
  <si>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</si>
  <si>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</si>
  <si>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</si>
  <si>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</si>
  <si>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</si>
  <si>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</si>
  <si>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</si>
  <si>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</si>
  <si>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</si>
  <si>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</si>
  <si>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</si>
  <si>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</si>
  <si>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</si>
  <si>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</si>
  <si>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</si>
  <si>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</si>
  <si>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</si>
  <si>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</si>
  <si>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</si>
  <si>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</si>
  <si>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</si>
  <si>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</si>
  <si>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</si>
  <si>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</si>
  <si>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</si>
  <si>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</si>
  <si>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</si>
  <si>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</si>
  <si>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</si>
  <si>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</si>
  <si>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</si>
  <si>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</si>
  <si>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</si>
  <si>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</si>
  <si>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</si>
  <si>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</si>
  <si>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</si>
  <si>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</si>
  <si>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</si>
  <si>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</si>
  <si>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</si>
  <si>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</si>
  <si>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</si>
  <si>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</si>
  <si>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</si>
  <si>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</si>
  <si>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</si>
  <si>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</si>
  <si>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</si>
  <si>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</si>
  <si>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</si>
  <si>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</si>
  <si>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</si>
  <si>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</si>
  <si>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</si>
  <si>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</si>
  <si>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</si>
  <si>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</si>
  <si>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</si>
  <si>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</si>
  <si>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</si>
  <si>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</si>
  <si>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</si>
  <si>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</si>
  <si>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</si>
  <si>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</si>
  <si>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</si>
  <si>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</si>
  <si>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</si>
  <si>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</si>
  <si>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</si>
  <si>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</si>
  <si>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</si>
  <si>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</si>
  <si>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</si>
  <si>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</si>
  <si>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</si>
  <si>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</si>
  <si>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</si>
  <si>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</si>
  <si>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</si>
  <si>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</si>
  <si>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</si>
  <si>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</si>
  <si>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</si>
  <si>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</si>
  <si>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</si>
  <si>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</si>
  <si>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</si>
  <si>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</si>
  <si>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</si>
  <si>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</si>
  <si>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</si>
  <si>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</si>
  <si>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</si>
  <si>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</si>
  <si>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</si>
  <si>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</si>
  <si>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</si>
  <si>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</si>
  <si>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</si>
  <si>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</si>
  <si>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</si>
  <si>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</si>
  <si>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</si>
  <si>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</si>
  <si>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</si>
  <si>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</si>
  <si>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</si>
  <si>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</si>
  <si>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</si>
  <si>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</si>
  <si>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</si>
  <si>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</si>
  <si>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</si>
  <si>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</si>
  <si>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</si>
  <si>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</si>
  <si>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</si>
  <si>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</si>
  <si>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</si>
  <si>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</si>
  <si>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</si>
  <si>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</si>
  <si>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</si>
  <si>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</si>
  <si>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</si>
  <si>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</si>
  <si>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</si>
  <si>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</si>
  <si>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</si>
  <si>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</si>
  <si>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</si>
  <si>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</si>
  <si>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</si>
  <si>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</si>
  <si>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</si>
  <si>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</si>
  <si>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</si>
  <si>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</si>
  <si>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</si>
  <si>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</si>
  <si>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</si>
  <si>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</si>
  <si>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</si>
  <si>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</si>
  <si>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</si>
  <si>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</si>
  <si>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</si>
  <si>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</si>
  <si>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</si>
  <si>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</si>
  <si>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</si>
  <si>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</si>
  <si>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</si>
  <si>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</si>
  <si>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</si>
  <si>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</si>
  <si>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</si>
  <si>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</si>
  <si>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</si>
  <si>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</si>
  <si>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</si>
  <si>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</si>
  <si>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</si>
  <si>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</si>
  <si>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</si>
  <si>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</si>
  <si>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</si>
  <si>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</si>
  <si>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</si>
  <si>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</si>
  <si>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</si>
  <si>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</si>
  <si>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</si>
  <si>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</si>
  <si>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</si>
  <si>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</si>
  <si>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</si>
  <si>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</si>
  <si>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</si>
  <si>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</si>
  <si>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</si>
  <si>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</si>
  <si>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</si>
  <si>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</si>
  <si>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</si>
  <si>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</si>
  <si>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</si>
  <si>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</si>
  <si>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</si>
  <si>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</si>
  <si>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</si>
  <si>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</si>
  <si>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</si>
  <si>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</si>
  <si>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</si>
  <si>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</si>
  <si>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</si>
  <si>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</si>
  <si>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</si>
  <si>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</si>
  <si>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</si>
  <si>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</si>
  <si>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</si>
  <si>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</si>
  <si>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</si>
  <si>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</si>
  <si>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</si>
  <si>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</si>
  <si>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</si>
  <si>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</si>
  <si>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</si>
  <si>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</si>
  <si>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</si>
  <si>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</si>
  <si>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</si>
  <si>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</si>
  <si>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</si>
  <si>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</si>
  <si>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</si>
  <si>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</si>
  <si>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</si>
  <si>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</si>
  <si>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</si>
  <si>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</si>
  <si>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</si>
  <si>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</si>
  <si>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</si>
  <si>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</si>
  <si>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</si>
  <si>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</si>
  <si>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</si>
  <si>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</si>
  <si>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</si>
  <si>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</si>
  <si>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</si>
  <si>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</si>
  <si>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</si>
  <si>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</si>
  <si>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</si>
  <si>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</si>
  <si>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</si>
  <si>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</si>
  <si>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</si>
  <si>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</si>
  <si>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</si>
  <si>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</si>
  <si>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</si>
  <si>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</si>
  <si>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</si>
  <si>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</si>
  <si>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</si>
  <si>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</si>
  <si>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</si>
  <si>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</si>
  <si>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</si>
  <si>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</si>
  <si>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</si>
  <si>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</si>
  <si>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</si>
  <si>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</si>
  <si>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</si>
  <si>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</si>
  <si>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</si>
  <si>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</si>
  <si>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</si>
  <si>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</si>
  <si>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</si>
  <si>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</si>
  <si>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</si>
  <si>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</si>
  <si>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</si>
  <si>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</si>
  <si>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</si>
  <si>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</si>
  <si>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</si>
  <si>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</si>
  <si>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</si>
  <si>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</si>
  <si>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</si>
  <si>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</si>
  <si>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</si>
  <si>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</si>
  <si>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</si>
  <si>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</si>
  <si>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</si>
  <si>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</si>
  <si>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</si>
  <si>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</si>
  <si>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</si>
  <si>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</si>
  <si>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</si>
  <si>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</si>
  <si>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</si>
  <si>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</si>
  <si>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</si>
  <si>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</si>
  <si>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</si>
  <si>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</si>
  <si>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</si>
  <si>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</si>
  <si>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</si>
  <si>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</si>
  <si>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</si>
  <si>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</si>
  <si>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</si>
  <si>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</si>
  <si>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</si>
  <si>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</si>
  <si>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</si>
  <si>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</si>
  <si>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</si>
  <si>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</si>
  <si>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</si>
  <si>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</si>
  <si>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</si>
  <si>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</si>
  <si>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</si>
  <si>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</si>
  <si>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</si>
  <si>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</si>
  <si>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</si>
  <si>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</si>
  <si>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</si>
  <si>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</si>
  <si>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</si>
  <si>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</si>
  <si>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</si>
  <si>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</si>
  <si>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</si>
  <si>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</si>
  <si>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</si>
  <si>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</si>
  <si>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</si>
  <si>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</si>
  <si>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</si>
  <si>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</si>
  <si>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</si>
  <si>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</si>
  <si>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</si>
  <si>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</si>
  <si>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</si>
  <si>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</si>
  <si>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</si>
  <si>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</si>
  <si>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</si>
  <si>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</si>
  <si>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</si>
  <si>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</si>
  <si>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</si>
  <si>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</si>
  <si>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</si>
  <si>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</si>
  <si>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</si>
  <si>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</si>
  <si>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</si>
  <si>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</si>
  <si>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</si>
  <si>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</si>
  <si>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</si>
  <si>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</si>
  <si>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</si>
  <si>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</si>
  <si>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</si>
  <si>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</si>
  <si>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</si>
  <si>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</si>
  <si>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</si>
  <si>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</si>
  <si>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</si>
  <si>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</si>
  <si>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</si>
  <si>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</si>
  <si>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</si>
  <si>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</si>
  <si>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</si>
  <si>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</si>
  <si>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</si>
  <si>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</si>
  <si>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</si>
  <si>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</si>
  <si>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</si>
  <si>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</si>
  <si>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</si>
  <si>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</si>
  <si>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</si>
  <si>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</si>
  <si>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</si>
  <si>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</si>
  <si>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</si>
  <si>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</si>
  <si>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</si>
  <si>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</si>
  <si>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</si>
  <si>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</si>
  <si>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</si>
  <si>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</si>
  <si>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</si>
  <si>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</si>
  <si>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</si>
  <si>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</si>
  <si>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</si>
  <si>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</si>
  <si>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</si>
  <si>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</si>
  <si>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</si>
  <si>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</si>
  <si>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</si>
  <si>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</si>
  <si>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</si>
  <si>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</si>
  <si>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</si>
  <si>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</si>
  <si>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</si>
  <si>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</si>
  <si>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</si>
  <si>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</si>
  <si>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</si>
  <si>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</si>
  <si>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</si>
  <si>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</si>
  <si>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</si>
  <si>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</si>
  <si>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</si>
  <si>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</si>
  <si>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</si>
  <si>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</si>
  <si>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</si>
  <si>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</si>
  <si>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</si>
  <si>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</si>
  <si>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</si>
  <si>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</si>
  <si>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</si>
  <si>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</si>
  <si>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</si>
  <si>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</si>
  <si>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</si>
  <si>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</si>
  <si>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</si>
  <si>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</si>
  <si>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</si>
  <si>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</si>
  <si>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</si>
  <si>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</si>
  <si>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</si>
  <si>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</si>
  <si>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</si>
  <si>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</si>
  <si>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</si>
  <si>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</si>
  <si>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</si>
  <si>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</si>
  <si>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</si>
  <si>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</si>
  <si>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</si>
  <si>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</si>
  <si>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</si>
  <si>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</si>
  <si>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</si>
  <si>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</si>
  <si>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</si>
  <si>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</si>
  <si>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</si>
  <si>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</si>
  <si>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</si>
  <si>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</si>
  <si>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</si>
  <si>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</si>
  <si>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</si>
  <si>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</si>
  <si>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</si>
  <si>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</si>
  <si>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</si>
  <si>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</si>
  <si>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</si>
  <si>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</si>
  <si>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</si>
  <si>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</si>
  <si>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</si>
  <si>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</si>
  <si>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</si>
  <si>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</si>
  <si>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</si>
  <si>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</si>
  <si>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</si>
  <si>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</si>
  <si>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</si>
  <si>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</si>
  <si>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</si>
  <si>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</si>
  <si>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</si>
  <si>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</si>
  <si>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</si>
  <si>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</si>
  <si>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</si>
  <si>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</si>
  <si>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</si>
  <si>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</si>
  <si>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</si>
  <si>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</si>
  <si>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</si>
  <si>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</si>
  <si>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</si>
  <si>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</si>
  <si>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</si>
  <si>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</si>
  <si>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</si>
  <si>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</si>
  <si>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</si>
  <si>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</si>
  <si>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</si>
  <si>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</si>
  <si>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</si>
  <si>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</si>
  <si>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</si>
  <si>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</si>
  <si>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</si>
  <si>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</si>
  <si>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</si>
  <si>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</si>
  <si>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</si>
  <si>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</si>
  <si>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</si>
  <si>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</si>
  <si>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</si>
  <si>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</si>
  <si>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</si>
  <si>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</si>
  <si>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</si>
  <si>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</si>
  <si>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</si>
  <si>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</si>
  <si>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</si>
  <si>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</si>
  <si>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</si>
  <si>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</si>
  <si>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</si>
  <si>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</si>
  <si>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</si>
  <si>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</si>
  <si>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</si>
  <si>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</si>
  <si>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</si>
  <si>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</si>
  <si>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</si>
  <si>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</si>
  <si>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</si>
  <si>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</si>
  <si>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</si>
  <si>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</si>
  <si>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</si>
  <si>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</si>
  <si>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</si>
  <si>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</si>
  <si>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</si>
  <si>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</si>
  <si>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</si>
  <si>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</si>
  <si>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</si>
  <si>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</si>
  <si>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</si>
  <si>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</si>
  <si>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</si>
  <si>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</si>
  <si>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</si>
  <si>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</si>
  <si>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</si>
  <si>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</si>
  <si>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</si>
  <si>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</si>
  <si>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</si>
  <si>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</si>
  <si>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</si>
  <si>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</si>
  <si>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</si>
  <si>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</si>
  <si>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</si>
  <si>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</si>
  <si>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</si>
  <si>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</si>
  <si>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</si>
  <si>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</si>
  <si>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</si>
  <si>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</si>
  <si>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</si>
  <si>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</si>
  <si>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</si>
  <si>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</si>
  <si>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</si>
  <si>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</si>
  <si>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</si>
  <si>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</si>
  <si>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</si>
  <si>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</si>
  <si>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</si>
  <si>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</si>
  <si>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</si>
  <si>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</si>
  <si>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</si>
  <si>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</si>
  <si>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</si>
  <si>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</si>
  <si>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</si>
  <si>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</si>
  <si>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</si>
  <si>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</si>
  <si>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</si>
  <si>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</si>
  <si>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</si>
  <si>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</si>
  <si>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</si>
  <si>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</si>
  <si>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</si>
  <si>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</si>
  <si>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</si>
  <si>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</si>
  <si>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</si>
  <si>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</si>
  <si>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</si>
  <si>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</si>
  <si>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</si>
  <si>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</si>
  <si>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</si>
  <si>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</si>
  <si>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</si>
  <si>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</si>
  <si>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</si>
  <si>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</si>
  <si>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</si>
  <si>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</si>
  <si>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</si>
  <si>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</si>
  <si>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</si>
  <si>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</si>
  <si>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</si>
  <si>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</si>
  <si>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</si>
  <si>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</si>
  <si>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</si>
  <si>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</si>
  <si>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</si>
  <si>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</si>
  <si>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</si>
  <si>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</si>
  <si>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</si>
  <si>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</si>
  <si>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</si>
  <si>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</si>
  <si>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</si>
  <si>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</si>
  <si>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</si>
  <si>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</si>
  <si>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</si>
  <si>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</si>
  <si>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</si>
  <si>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</si>
  <si>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</si>
  <si>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</si>
  <si>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</si>
  <si>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</si>
  <si>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</si>
  <si>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</si>
  <si>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</si>
  <si>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</si>
  <si>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</si>
  <si>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</si>
  <si>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</si>
  <si>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</si>
  <si>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</si>
  <si>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</si>
  <si>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</si>
  <si>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</si>
  <si>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</si>
  <si>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</si>
  <si>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</si>
  <si>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</si>
  <si>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</si>
  <si>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</si>
  <si>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</si>
  <si>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</si>
  <si>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</si>
  <si>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</si>
  <si>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</si>
  <si>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</si>
  <si>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</si>
  <si>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</si>
  <si>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</si>
  <si>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</si>
  <si>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</si>
  <si>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</si>
  <si>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</si>
  <si>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</si>
  <si>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</si>
  <si>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</si>
  <si>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</si>
  <si>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</si>
  <si>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</si>
  <si>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</si>
  <si>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</si>
  <si>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</si>
  <si>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</si>
  <si>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</si>
  <si>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</si>
  <si>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</si>
  <si>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</si>
  <si>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</si>
  <si>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</si>
  <si>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</si>
  <si>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</si>
  <si>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</si>
  <si>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</si>
  <si>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</si>
  <si>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</si>
  <si>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</si>
  <si>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</si>
  <si>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</si>
  <si>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</si>
  <si>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</si>
  <si>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</si>
  <si>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</si>
  <si>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</si>
  <si>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</si>
  <si>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</si>
  <si>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</si>
  <si>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</si>
  <si>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</si>
  <si>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</si>
  <si>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</si>
  <si>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</si>
  <si>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</si>
  <si>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</si>
  <si>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</si>
  <si>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</si>
  <si>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</si>
  <si>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</si>
  <si>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</si>
  <si>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</si>
  <si>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</si>
  <si>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</si>
  <si>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</si>
  <si>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</si>
  <si>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</si>
  <si>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</si>
  <si>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</si>
  <si>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</si>
  <si>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</si>
  <si>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</si>
  <si>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</si>
  <si>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</si>
  <si>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</si>
  <si>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</si>
  <si>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</si>
  <si>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</si>
  <si>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</si>
  <si>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</si>
  <si>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</si>
  <si>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</si>
  <si>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</si>
  <si>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</si>
  <si>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</si>
  <si>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</si>
  <si>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</si>
  <si>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</si>
  <si>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</si>
  <si>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</si>
  <si>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</si>
  <si>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</si>
  <si>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</si>
  <si>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</si>
  <si>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</si>
  <si>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</si>
  <si>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</si>
  <si>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</si>
  <si>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</si>
  <si>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</si>
  <si>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</si>
  <si>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</si>
  <si>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</si>
  <si>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</si>
  <si>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</si>
  <si>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</si>
  <si>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</si>
  <si>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</si>
  <si>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</si>
  <si>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</si>
  <si>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</si>
  <si>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</si>
  <si>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</si>
  <si>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</si>
  <si>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</si>
  <si>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</si>
  <si>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</si>
  <si>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</si>
  <si>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</si>
  <si>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</si>
  <si>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</si>
  <si>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</si>
  <si>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</si>
  <si>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</si>
  <si>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</si>
  <si>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</si>
  <si>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</si>
  <si>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</si>
  <si>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</si>
  <si>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</si>
  <si>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</si>
  <si>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</si>
  <si>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</si>
  <si>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</si>
  <si>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</si>
  <si>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</si>
  <si>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</si>
  <si>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</si>
  <si>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</si>
  <si>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</si>
  <si>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</si>
  <si>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</si>
  <si>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</si>
  <si>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</si>
  <si>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</si>
  <si>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</si>
  <si>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</si>
  <si>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</si>
  <si>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</si>
  <si>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</si>
  <si>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</si>
  <si>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</si>
  <si>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</si>
  <si>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</si>
  <si>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</si>
  <si>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</si>
  <si>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</si>
  <si>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</si>
  <si>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</si>
  <si>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</si>
  <si>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</si>
  <si>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</si>
  <si>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</si>
  <si>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</si>
  <si>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</si>
  <si>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</si>
  <si>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</si>
  <si>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</si>
  <si>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</si>
  <si>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</si>
  <si>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</si>
  <si>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</si>
  <si>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</si>
  <si>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</si>
  <si>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</si>
  <si>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</si>
  <si>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</si>
  <si>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</si>
  <si>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</si>
  <si>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</si>
  <si>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</si>
  <si>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</si>
  <si>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</si>
  <si>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</si>
  <si>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</si>
  <si>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</si>
  <si>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</si>
  <si>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</si>
  <si>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</si>
  <si>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</si>
  <si>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</si>
  <si>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</si>
  <si>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</si>
  <si>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</si>
  <si>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</si>
  <si>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</si>
  <si>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</si>
  <si>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</si>
  <si>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</si>
  <si>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</si>
  <si>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</si>
  <si>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</si>
  <si>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</si>
  <si>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</si>
  <si>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</si>
  <si>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</si>
  <si>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</si>
  <si>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</si>
  <si>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</si>
  <si>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</si>
  <si>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</si>
  <si>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</si>
  <si>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</si>
  <si>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</si>
  <si>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</si>
  <si>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</si>
  <si>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</si>
  <si>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</si>
  <si>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</si>
  <si>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</si>
  <si>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</si>
  <si>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</si>
  <si>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</si>
  <si>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</si>
  <si>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</si>
  <si>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</si>
  <si>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</si>
  <si>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</si>
  <si>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</si>
  <si>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</si>
  <si>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</si>
  <si>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</si>
  <si>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</si>
  <si>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</si>
  <si>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</si>
  <si>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</si>
  <si>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</si>
  <si>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</si>
  <si>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</si>
  <si>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</si>
  <si>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</si>
  <si>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</si>
  <si>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</si>
  <si>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</si>
  <si>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</si>
  <si>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</si>
  <si>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</si>
  <si>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</si>
  <si>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</si>
  <si>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</si>
  <si>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</si>
  <si>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</si>
  <si>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</si>
  <si>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</si>
  <si>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</si>
  <si>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</si>
  <si>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</si>
  <si>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</si>
  <si>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</si>
  <si>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</si>
  <si>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</si>
  <si>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</si>
  <si>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</si>
  <si>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</si>
  <si>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</si>
  <si>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</si>
  <si>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</si>
  <si>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</si>
  <si>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</si>
  <si>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</si>
  <si>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</si>
  <si>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</si>
  <si>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</si>
  <si>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</si>
  <si>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</si>
  <si>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</si>
  <si>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</si>
  <si>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</si>
  <si>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</si>
  <si>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</si>
  <si>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</si>
  <si>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</si>
  <si>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</si>
  <si>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</si>
  <si>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</si>
  <si>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</si>
  <si>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</si>
  <si>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</si>
  <si>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</si>
  <si>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</si>
  <si>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</si>
  <si>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</si>
  <si>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</si>
  <si>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</si>
  <si>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</si>
  <si>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</si>
  <si>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</si>
  <si>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</si>
  <si>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</si>
  <si>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</si>
  <si>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</si>
  <si>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</si>
  <si>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</si>
  <si>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</si>
  <si>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</si>
  <si>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</si>
  <si>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</si>
  <si>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</si>
  <si>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</si>
  <si>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</si>
  <si>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</si>
  <si>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</si>
  <si>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</si>
  <si>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</si>
  <si>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</si>
  <si>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</si>
  <si>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</si>
  <si>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</si>
  <si>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</si>
  <si>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</si>
  <si>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</si>
  <si>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</si>
  <si>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</si>
  <si>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</si>
  <si>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</si>
  <si>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</si>
  <si>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</si>
  <si>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</si>
  <si>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</si>
  <si>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</si>
  <si>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</si>
  <si>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</si>
  <si>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</si>
  <si>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</si>
  <si>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</si>
  <si>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</si>
  <si>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</si>
  <si>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</si>
  <si>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</si>
  <si>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</si>
  <si>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</si>
  <si>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</si>
  <si>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</si>
  <si>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</si>
  <si>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</si>
  <si>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</si>
  <si>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</si>
  <si>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</si>
  <si>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</si>
  <si>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</si>
  <si>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</si>
  <si>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</si>
  <si>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</si>
  <si>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</si>
  <si>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</si>
  <si>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</si>
  <si>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</si>
  <si>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</si>
  <si>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</si>
  <si>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</si>
  <si>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</si>
  <si>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</si>
  <si>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</si>
  <si>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</si>
  <si>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</si>
  <si>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</si>
  <si>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</si>
  <si>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</si>
  <si>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</si>
  <si>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</si>
  <si>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</si>
  <si>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</si>
  <si>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</si>
  <si>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</si>
  <si>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</si>
  <si>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</si>
  <si>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</si>
  <si>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</si>
  <si>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</si>
  <si>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</si>
  <si>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</si>
  <si>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</si>
  <si>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</si>
  <si>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</si>
  <si>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</si>
  <si>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</si>
  <si>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</si>
  <si>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</si>
  <si>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</si>
  <si>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</si>
  <si>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</si>
  <si>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</si>
  <si>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</si>
  <si>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</si>
  <si>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</si>
  <si>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</si>
  <si>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</si>
  <si>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</si>
  <si>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</si>
  <si>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</si>
  <si>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</si>
  <si>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</si>
  <si>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</si>
  <si>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</si>
  <si>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</si>
  <si>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</si>
  <si>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</si>
  <si>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</si>
  <si>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</si>
  <si>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</si>
  <si>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</si>
  <si>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</si>
  <si>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</si>
  <si>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</si>
  <si>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</si>
  <si>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</si>
  <si>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</si>
  <si>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</si>
  <si>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</si>
  <si>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</si>
  <si>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</si>
  <si>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</si>
  <si>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</si>
  <si>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</si>
  <si>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</si>
  <si>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</si>
  <si>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</si>
  <si>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</si>
  <si>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</si>
  <si>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</si>
  <si>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</si>
  <si>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</si>
  <si>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</si>
  <si>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</si>
  <si>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</si>
  <si>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</si>
  <si>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</si>
  <si>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</si>
  <si>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</si>
  <si>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</si>
  <si>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</si>
  <si>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</si>
  <si>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</si>
  <si>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</si>
  <si>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</si>
  <si>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</si>
  <si>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</si>
  <si>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</si>
  <si>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</si>
  <si>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</si>
  <si>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</si>
  <si>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</si>
  <si>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</si>
  <si>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</si>
  <si>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</si>
  <si>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</si>
  <si>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</si>
  <si>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</si>
  <si>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</si>
  <si>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</si>
  <si>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</si>
  <si>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</si>
  <si>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</si>
  <si>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</si>
  <si>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</si>
  <si>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</si>
  <si>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</si>
  <si>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</si>
  <si>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</si>
  <si>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</si>
  <si>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</si>
  <si>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</si>
  <si>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</si>
  <si>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</si>
  <si>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</si>
  <si>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</si>
  <si>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</si>
  <si>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</si>
  <si>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</si>
  <si>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</si>
  <si>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</si>
  <si>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</si>
  <si>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</si>
  <si>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</si>
  <si>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</si>
  <si>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</si>
  <si>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</si>
  <si>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</si>
  <si>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</si>
  <si>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</si>
  <si>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</si>
  <si>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</si>
  <si>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</si>
  <si>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</si>
  <si>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</si>
  <si>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</si>
  <si>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</si>
  <si>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</si>
  <si>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</si>
  <si>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</si>
  <si>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</si>
  <si>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</si>
  <si>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</si>
  <si>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</si>
  <si>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</si>
  <si>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</si>
  <si>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</si>
  <si>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</si>
  <si>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</si>
  <si>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</si>
  <si>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</si>
  <si>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</si>
  <si>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</si>
  <si>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</si>
  <si>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</si>
  <si>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</si>
  <si>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</si>
  <si>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</si>
  <si>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</si>
  <si>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</si>
  <si>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</si>
  <si>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</si>
  <si>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</si>
  <si>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</si>
  <si>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</si>
  <si>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</si>
  <si>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</si>
  <si>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</si>
  <si>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</si>
  <si>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</si>
  <si>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</si>
  <si>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</si>
  <si>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</si>
  <si>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</si>
  <si>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</si>
  <si>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</si>
  <si>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</si>
  <si>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</si>
  <si>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</si>
  <si>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</si>
  <si>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</si>
  <si>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</si>
  <si>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</si>
  <si>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</si>
  <si>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</si>
  <si>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</si>
  <si>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</si>
  <si>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</si>
  <si>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</si>
  <si>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</si>
  <si>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</si>
  <si>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</si>
  <si>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</si>
  <si>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</si>
  <si>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</si>
  <si>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</si>
  <si>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</si>
  <si>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</si>
  <si>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</si>
  <si>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</si>
  <si>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</si>
  <si>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</si>
  <si>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</si>
  <si>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</si>
  <si>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</si>
  <si>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</si>
  <si>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</si>
  <si>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</si>
  <si>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</si>
  <si>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</si>
  <si>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</si>
  <si>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</si>
  <si>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</si>
  <si>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</si>
  <si>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</si>
  <si>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</si>
  <si>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</si>
  <si>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</si>
  <si>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</si>
  <si>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</si>
  <si>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</si>
  <si>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</si>
  <si>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</si>
  <si>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</si>
  <si>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</si>
  <si>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</si>
  <si>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</si>
  <si>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</si>
  <si>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</si>
  <si>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</si>
  <si>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</si>
  <si>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</si>
  <si>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</si>
  <si>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</si>
  <si>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</si>
  <si>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</si>
  <si>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</si>
  <si>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</si>
  <si>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</si>
  <si>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</si>
  <si>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</si>
  <si>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</si>
  <si>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</si>
  <si>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</si>
  <si>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</si>
  <si>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</si>
  <si>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</si>
  <si>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</si>
  <si>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</si>
  <si>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</si>
  <si>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</si>
  <si>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</si>
  <si>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</si>
  <si>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</si>
  <si>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</si>
  <si>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</si>
  <si>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</si>
  <si>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</si>
  <si>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</si>
  <si>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</si>
  <si>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</si>
  <si>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</si>
  <si>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</si>
  <si>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</si>
  <si>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</si>
  <si>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</si>
  <si>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</si>
  <si>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</si>
  <si>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</si>
  <si>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</si>
  <si>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</si>
  <si>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</si>
  <si>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</si>
  <si>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</si>
  <si>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</si>
  <si>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</si>
  <si>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</si>
  <si>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</si>
  <si>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</si>
  <si>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</si>
  <si>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</si>
  <si>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</si>
  <si>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</si>
  <si>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</si>
  <si>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</si>
  <si>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</si>
  <si>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</si>
  <si>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</si>
  <si>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</si>
  <si>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</si>
  <si>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</si>
  <si>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</si>
  <si>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</si>
  <si>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</si>
  <si>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</si>
  <si>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</si>
  <si>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</si>
  <si>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</si>
  <si>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</si>
  <si>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</si>
  <si>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</si>
  <si>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</si>
  <si>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</si>
  <si>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</si>
  <si>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</si>
  <si>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</si>
  <si>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</si>
  <si>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</si>
  <si>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</si>
  <si>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</si>
  <si>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</si>
  <si>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</si>
  <si>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</si>
  <si>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</si>
  <si>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</si>
  <si>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</si>
  <si>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</si>
  <si>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</si>
  <si>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</si>
  <si>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</si>
  <si>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</si>
  <si>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</si>
  <si>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</si>
  <si>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</si>
  <si>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</si>
  <si>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</si>
  <si>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</si>
  <si>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</si>
  <si>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</si>
  <si>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</si>
  <si>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</si>
  <si>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</si>
  <si>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</si>
  <si>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</si>
  <si>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</si>
  <si>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</si>
  <si>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</si>
  <si>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</si>
  <si>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</si>
  <si>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</si>
  <si>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</si>
  <si>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</si>
  <si>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</si>
  <si>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</si>
  <si>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</si>
  <si>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</si>
  <si>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</si>
  <si>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</si>
  <si>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</si>
  <si>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</si>
  <si>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</si>
  <si>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</si>
  <si>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</si>
  <si>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</si>
  <si>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</si>
  <si>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</si>
  <si>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</si>
  <si>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</si>
  <si>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</si>
  <si>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</si>
  <si>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</si>
  <si>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</si>
  <si>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</si>
  <si>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</si>
  <si>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</si>
  <si>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</si>
  <si>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</si>
  <si>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</si>
  <si>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</si>
  <si>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</si>
  <si>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</si>
  <si>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</si>
  <si>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</si>
  <si>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</si>
  <si>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</si>
  <si>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</si>
  <si>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</si>
  <si>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</si>
  <si>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</si>
  <si>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</si>
  <si>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</si>
  <si>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</si>
  <si>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</si>
  <si>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</si>
  <si>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</si>
  <si>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</si>
  <si>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</si>
  <si>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</si>
  <si>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</si>
  <si>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</si>
  <si>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</si>
  <si>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</si>
  <si>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</si>
  <si>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</si>
  <si>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</si>
  <si>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</si>
  <si>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</si>
  <si>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</si>
  <si>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</si>
  <si>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</si>
  <si>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</si>
  <si>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</si>
  <si>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</si>
  <si>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</si>
  <si>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</si>
  <si>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</si>
  <si>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</si>
  <si>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</si>
  <si>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</si>
  <si>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</si>
  <si>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</si>
  <si>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</si>
  <si>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</si>
  <si>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</si>
  <si>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</si>
  <si>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</si>
  <si>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</si>
  <si>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</si>
  <si>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</si>
  <si>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</si>
  <si>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</si>
  <si>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</si>
  <si>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</si>
  <si>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</si>
  <si>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</si>
  <si>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</si>
  <si>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</si>
  <si>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</si>
  <si>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</si>
  <si>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</si>
  <si>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</si>
  <si>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</si>
  <si>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</si>
  <si>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</si>
  <si>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</si>
  <si>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</si>
  <si>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</si>
  <si>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</si>
  <si>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</si>
  <si>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</si>
  <si>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</si>
  <si>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</si>
  <si>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</si>
  <si>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</si>
  <si>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</si>
  <si>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</si>
  <si>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</si>
  <si>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</si>
  <si>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</si>
  <si>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</si>
  <si>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</si>
  <si>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</si>
  <si>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</si>
  <si>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</si>
  <si>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</si>
  <si>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</si>
  <si>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</si>
  <si>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</si>
  <si>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</si>
  <si>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</si>
  <si>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</si>
  <si>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</si>
  <si>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</si>
  <si>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</si>
  <si>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</si>
  <si>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</si>
  <si>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</si>
  <si>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</si>
  <si>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</si>
  <si>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</si>
  <si>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</si>
  <si>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</si>
  <si>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</si>
  <si>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</si>
  <si>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</si>
  <si>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</si>
  <si>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</si>
  <si>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</si>
  <si>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</si>
  <si>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</si>
  <si>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</si>
  <si>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</si>
  <si>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</si>
  <si>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</si>
  <si>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</si>
  <si>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</si>
  <si>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</si>
  <si>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</si>
  <si>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</si>
  <si>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</si>
  <si>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</si>
  <si>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</si>
  <si>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</si>
  <si>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</si>
  <si>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</si>
  <si>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</si>
  <si>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</si>
  <si>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</si>
  <si>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</si>
  <si>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</si>
  <si>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</si>
  <si>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</si>
  <si>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</si>
  <si>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</si>
  <si>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</si>
  <si>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</si>
  <si>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</si>
  <si>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</si>
  <si>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</si>
  <si>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</si>
  <si>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</si>
  <si>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</si>
  <si>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</si>
  <si>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</si>
  <si>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</si>
  <si>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</si>
  <si>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</si>
  <si>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</si>
  <si>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</si>
  <si>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</si>
  <si>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</si>
  <si>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</si>
  <si>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</si>
  <si>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</si>
  <si>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</si>
  <si>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</si>
  <si>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</si>
  <si>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</si>
  <si>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</si>
  <si>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</si>
  <si>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</si>
  <si>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</si>
  <si>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</si>
  <si>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</si>
  <si>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</si>
  <si>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</si>
  <si>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</si>
  <si>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</si>
  <si>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</si>
  <si>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</si>
  <si>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</si>
  <si>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</si>
  <si>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</si>
  <si>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</si>
  <si>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</si>
  <si>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</si>
  <si>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</si>
  <si>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</si>
  <si>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</si>
  <si>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</si>
  <si>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</si>
  <si>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</si>
  <si>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</si>
  <si>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</si>
  <si>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</si>
  <si>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</si>
  <si>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</si>
  <si>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</si>
  <si>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</si>
  <si>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</si>
  <si>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</si>
  <si>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</si>
  <si>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</si>
  <si>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</si>
  <si>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</si>
  <si>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</si>
  <si>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</si>
  <si>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</si>
  <si>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</si>
  <si>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</si>
  <si>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</si>
  <si>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</si>
  <si>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</si>
  <si>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</si>
  <si>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</si>
  <si>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</si>
  <si>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</si>
  <si>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</si>
  <si>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</si>
  <si>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</si>
  <si>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</si>
  <si>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</si>
  <si>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</si>
  <si>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</si>
  <si>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</si>
  <si>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</si>
  <si>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</si>
  <si>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</si>
  <si>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</si>
  <si>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</si>
  <si>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</si>
  <si>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</si>
  <si>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</si>
  <si>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</si>
  <si>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</si>
  <si>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</si>
  <si>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</si>
  <si>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</si>
  <si>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</si>
  <si>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</si>
  <si>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</si>
  <si>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</si>
  <si>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</si>
  <si>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</si>
  <si>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</si>
  <si>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</si>
  <si>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</si>
  <si>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</si>
  <si>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</si>
  <si>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</si>
  <si>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</si>
  <si>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</si>
  <si>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</si>
  <si>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</si>
  <si>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</si>
  <si>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</si>
  <si>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</si>
  <si>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</si>
  <si>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</si>
  <si>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</si>
  <si>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</si>
  <si>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</si>
  <si>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</si>
  <si>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</si>
  <si>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</si>
  <si>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</si>
  <si>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</si>
  <si>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</si>
  <si>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</si>
  <si>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</si>
  <si>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</si>
  <si>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</si>
  <si>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</si>
  <si>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</si>
  <si>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</si>
  <si>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</si>
  <si>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</si>
  <si>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</si>
  <si>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</si>
  <si>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</si>
  <si>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</si>
  <si>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</si>
  <si>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</si>
  <si>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</si>
  <si>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</si>
  <si>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</si>
  <si>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</si>
  <si>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</si>
  <si>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</si>
  <si>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</si>
  <si>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</si>
  <si>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</si>
  <si>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</si>
  <si>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</si>
  <si>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</si>
  <si>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</si>
  <si>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</si>
  <si>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</si>
  <si>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</si>
  <si>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</si>
  <si>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</si>
  <si>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</si>
  <si>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</si>
  <si>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</si>
  <si>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</si>
  <si>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</si>
  <si>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</si>
  <si>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</si>
  <si>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</si>
  <si>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</si>
  <si>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</si>
  <si>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</si>
  <si>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</si>
  <si>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</si>
  <si>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</si>
  <si>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</si>
  <si>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</si>
  <si>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</si>
  <si>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</si>
  <si>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</si>
  <si>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</si>
  <si>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</si>
  <si>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</si>
  <si>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</si>
  <si>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</si>
  <si>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</si>
  <si>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</si>
  <si>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</si>
  <si>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</si>
  <si>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</si>
  <si>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</si>
  <si>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</si>
  <si>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</si>
  <si>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</si>
  <si>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</si>
  <si>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</si>
  <si>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</si>
  <si>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</si>
  <si>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</si>
  <si>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</si>
  <si>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</si>
  <si>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</si>
  <si>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</si>
  <si>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</si>
  <si>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</si>
  <si>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</si>
  <si>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</si>
  <si>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</si>
  <si>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</si>
  <si>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</si>
  <si>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</si>
  <si>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</si>
  <si>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</si>
  <si>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</si>
  <si>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</si>
  <si>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</si>
  <si>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</si>
  <si>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</si>
  <si>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</si>
  <si>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</si>
  <si>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</si>
  <si>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</si>
  <si>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</si>
  <si>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</si>
  <si>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</si>
  <si>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</si>
  <si>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</si>
  <si>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</si>
  <si>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</si>
  <si>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</si>
  <si>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</si>
  <si>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</si>
  <si>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</si>
  <si>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</si>
  <si>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</si>
  <si>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</si>
  <si>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</si>
  <si>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</si>
  <si>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</si>
  <si>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</si>
  <si>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</si>
  <si>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</si>
  <si>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</si>
  <si>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</si>
  <si>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</si>
  <si>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</si>
  <si>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</si>
  <si>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</si>
  <si>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</si>
  <si>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</si>
  <si>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</si>
  <si>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</si>
  <si>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</si>
  <si>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</si>
  <si>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</si>
  <si>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</si>
  <si>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</si>
  <si>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</si>
  <si>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</si>
  <si>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</si>
  <si>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</si>
  <si>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</si>
  <si>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</si>
  <si>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</si>
  <si>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</si>
  <si>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</si>
  <si>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</si>
  <si>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</si>
  <si>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</si>
  <si>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</si>
  <si>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</si>
  <si>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</si>
  <si>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</si>
  <si>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</si>
  <si>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</si>
  <si>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</si>
  <si>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</si>
  <si>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</si>
  <si>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</si>
  <si>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</si>
  <si>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</si>
  <si>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</si>
  <si>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</si>
  <si>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</si>
  <si>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</si>
  <si>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</si>
  <si>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</si>
  <si>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</si>
  <si>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</si>
  <si>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</si>
  <si>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</si>
  <si>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</si>
  <si>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</si>
  <si>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</si>
  <si>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</si>
  <si>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</si>
  <si>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</si>
  <si>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</si>
  <si>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</si>
  <si>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</si>
  <si>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</si>
  <si>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</si>
  <si>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</si>
  <si>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</si>
  <si>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</si>
  <si>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</si>
  <si>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</si>
  <si>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</si>
  <si>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</si>
  <si>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</si>
  <si>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</si>
  <si>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</si>
  <si>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</si>
  <si>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</si>
  <si>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</si>
  <si>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</si>
  <si>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</si>
  <si>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</si>
  <si>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</si>
  <si>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</si>
  <si>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</si>
  <si>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</si>
  <si>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</si>
  <si>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</si>
  <si>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</si>
  <si>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</si>
  <si>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</si>
  <si>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</si>
  <si>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</si>
  <si>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</si>
  <si>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</si>
  <si>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</si>
  <si>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</si>
  <si>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</si>
  <si>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</si>
  <si>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</si>
  <si>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</si>
  <si>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</si>
  <si>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</si>
  <si>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</si>
  <si>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</si>
  <si>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</si>
  <si>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</si>
  <si>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</si>
  <si>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</si>
  <si>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</si>
  <si>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</si>
  <si>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</si>
  <si>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</si>
  <si>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</si>
  <si>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</si>
  <si>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</si>
  <si>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</si>
  <si>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</si>
  <si>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</si>
  <si>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</si>
  <si>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</si>
  <si>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</si>
  <si>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</si>
  <si>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</si>
  <si>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</si>
  <si>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</si>
  <si>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</si>
  <si>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</si>
  <si>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</si>
  <si>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</si>
  <si>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</si>
  <si>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</si>
  <si>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</si>
  <si>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</si>
  <si>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</si>
  <si>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</si>
  <si>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</si>
  <si>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</si>
  <si>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</si>
  <si>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</si>
  <si>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</si>
  <si>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</si>
  <si>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</si>
  <si>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</si>
  <si>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</si>
  <si>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</si>
  <si>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</si>
  <si>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</si>
  <si>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</si>
  <si>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</si>
  <si>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</si>
  <si>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</si>
  <si>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</si>
  <si>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</si>
  <si>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</si>
  <si>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</si>
  <si>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</si>
  <si>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</si>
  <si>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</si>
  <si>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</si>
  <si>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</si>
  <si>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</si>
  <si>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</si>
  <si>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</si>
  <si>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</si>
  <si>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</si>
  <si>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</si>
  <si>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</si>
  <si>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</si>
  <si>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</si>
  <si>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</si>
  <si>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</si>
  <si>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</si>
  <si>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</si>
  <si>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</si>
  <si>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</si>
  <si>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</si>
  <si>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</si>
  <si>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</si>
  <si>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</si>
  <si>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</si>
  <si>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</si>
  <si>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</si>
  <si>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</si>
  <si>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</si>
  <si>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</si>
  <si>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</si>
  <si>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</si>
  <si>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</si>
  <si>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</si>
  <si>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</si>
  <si>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</si>
  <si>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</si>
  <si>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</si>
  <si>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</si>
  <si>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</si>
  <si>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</si>
  <si>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</si>
  <si>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</si>
  <si>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</si>
  <si>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</si>
  <si>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</si>
  <si>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</si>
  <si>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</si>
  <si>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</si>
  <si>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</si>
  <si>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</si>
  <si>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</si>
  <si>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</si>
  <si>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</si>
  <si>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</si>
  <si>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</si>
  <si>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</si>
  <si>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</si>
  <si>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</si>
  <si>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</si>
  <si>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</si>
  <si>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</si>
  <si>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</si>
  <si>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</si>
  <si>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</si>
  <si>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</si>
  <si>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</si>
  <si>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</si>
  <si>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</si>
  <si>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</si>
  <si>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</si>
  <si>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</si>
  <si>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</si>
  <si>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</si>
  <si>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</si>
  <si>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</si>
  <si>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</si>
  <si>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</si>
  <si>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</si>
  <si>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</si>
  <si>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</si>
  <si>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</si>
  <si>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</si>
  <si>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</si>
  <si>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</si>
  <si>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</si>
  <si>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</si>
  <si>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</si>
  <si>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</si>
  <si>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</si>
  <si>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</si>
  <si>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</si>
  <si>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</si>
  <si>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</si>
  <si>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</si>
  <si>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</si>
  <si>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</si>
  <si>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</si>
  <si>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</si>
  <si>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</si>
  <si>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</si>
  <si>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</si>
  <si>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</si>
  <si>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</si>
  <si>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</si>
  <si>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</si>
  <si>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</si>
  <si>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</si>
  <si>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</si>
  <si>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</si>
  <si>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</si>
  <si>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</si>
  <si>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</si>
  <si>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</si>
  <si>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</si>
  <si>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</si>
  <si>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</si>
  <si>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</si>
  <si>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</si>
  <si>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</si>
  <si>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</si>
  <si>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</si>
  <si>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</si>
  <si>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</si>
  <si>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</si>
  <si>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</si>
  <si>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</si>
  <si>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</si>
  <si>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</si>
  <si>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</si>
  <si>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</si>
  <si>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</si>
  <si>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</si>
  <si>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</si>
  <si>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</si>
  <si>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</si>
  <si>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</si>
  <si>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</si>
  <si>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</si>
  <si>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</si>
  <si>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</si>
  <si>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</si>
  <si>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</si>
  <si>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</si>
  <si>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</si>
  <si>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</si>
  <si>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</si>
  <si>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</si>
  <si>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</si>
  <si>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</si>
  <si>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</si>
  <si>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</si>
  <si>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</si>
  <si>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</si>
  <si>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</si>
  <si>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</si>
  <si>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</si>
  <si>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</si>
  <si>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</si>
  <si>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</si>
  <si>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</si>
  <si>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</si>
  <si>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</si>
  <si>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</si>
  <si>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</si>
  <si>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</si>
  <si>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</si>
  <si>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</si>
  <si>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</si>
  <si>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</si>
  <si>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</si>
  <si>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</si>
  <si>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</si>
  <si>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</si>
  <si>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</si>
  <si>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</si>
  <si>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</si>
  <si>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</si>
  <si>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</si>
  <si>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</si>
  <si>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</si>
  <si>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</si>
  <si>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</si>
  <si>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</si>
  <si>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</si>
  <si>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</si>
  <si>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</si>
  <si>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</si>
  <si>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</si>
  <si>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</si>
  <si>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</si>
  <si>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</si>
  <si>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</si>
  <si>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</si>
  <si>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</si>
  <si>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</si>
  <si>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</si>
  <si>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</si>
  <si>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</si>
  <si>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</si>
  <si>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</si>
  <si>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</si>
  <si>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</si>
  <si>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</si>
  <si>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</si>
  <si>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</si>
  <si>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</si>
  <si>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</si>
  <si>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</si>
  <si>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</si>
  <si>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</si>
  <si>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</si>
  <si>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</si>
  <si>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</si>
  <si>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</si>
  <si>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</si>
  <si>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</si>
  <si>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</si>
  <si>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</si>
  <si>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</si>
  <si>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</si>
  <si>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</si>
  <si>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</si>
  <si>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</si>
  <si>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</si>
  <si>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</si>
  <si>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</si>
  <si>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</si>
  <si>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</si>
  <si>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</si>
  <si>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</si>
  <si>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</si>
  <si>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</si>
  <si>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</si>
  <si>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</si>
  <si>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</si>
  <si>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</si>
  <si>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</si>
  <si>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</si>
  <si>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</si>
  <si>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</si>
  <si>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</si>
  <si>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</si>
  <si>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</si>
  <si>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</si>
  <si>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</si>
  <si>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</si>
  <si>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</si>
  <si>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</si>
  <si>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</si>
  <si>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</si>
  <si>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</si>
  <si>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</si>
  <si>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</si>
  <si>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</si>
  <si>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</si>
  <si>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</si>
  <si>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</si>
  <si>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</si>
  <si>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</si>
  <si>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</si>
  <si>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</si>
  <si>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</si>
  <si>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</si>
  <si>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</si>
  <si>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</si>
  <si>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</si>
  <si>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</si>
  <si>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</si>
  <si>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</si>
  <si>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</si>
  <si>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</si>
  <si>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</si>
  <si>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</si>
  <si>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</si>
  <si>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</si>
  <si>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</si>
  <si>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</si>
  <si>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</si>
  <si>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</si>
  <si>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</si>
  <si>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</si>
  <si>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</si>
  <si>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</si>
  <si>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</si>
  <si>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</si>
  <si>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</si>
  <si>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</si>
  <si>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</si>
  <si>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</si>
  <si>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</si>
  <si>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</si>
  <si>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</si>
  <si>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</si>
  <si>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</si>
  <si>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</si>
  <si>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</si>
  <si>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</si>
  <si>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</si>
  <si>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</si>
  <si>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</si>
  <si>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</si>
  <si>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</si>
  <si>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</si>
  <si>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</si>
  <si>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</si>
  <si>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</si>
  <si>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</si>
  <si>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</si>
  <si>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</si>
  <si>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</si>
  <si>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</si>
  <si>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</si>
  <si>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</si>
  <si>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</si>
  <si>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</si>
  <si>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</si>
  <si>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</si>
  <si>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</si>
  <si>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</si>
  <si>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</si>
  <si>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</si>
  <si>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</si>
  <si>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</si>
  <si>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</si>
  <si>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</si>
  <si>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</si>
  <si>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</si>
  <si>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</si>
  <si>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</si>
  <si>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</si>
  <si>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</si>
  <si>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</si>
  <si>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</si>
  <si>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</si>
  <si>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</si>
  <si>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</si>
  <si>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</si>
  <si>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</si>
  <si>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</si>
  <si>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</si>
  <si>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</si>
  <si>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</si>
  <si>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</si>
  <si>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</si>
  <si>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</si>
  <si>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</si>
  <si>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</si>
  <si>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</si>
  <si>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</si>
  <si>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</si>
  <si>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</si>
  <si>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</si>
  <si>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</si>
  <si>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</si>
  <si>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</si>
  <si>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</si>
  <si>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</si>
  <si>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</si>
  <si>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</si>
  <si>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</si>
  <si>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</si>
  <si>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</si>
  <si>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</si>
  <si>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</si>
  <si>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</si>
  <si>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</si>
  <si>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</si>
  <si>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</si>
  <si>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</si>
  <si>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</si>
  <si>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</si>
  <si>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</si>
  <si>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</si>
  <si>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</si>
  <si>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</si>
  <si>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</si>
  <si>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</si>
  <si>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</si>
  <si>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</si>
  <si>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</si>
  <si>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</si>
  <si>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</si>
  <si>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</si>
  <si>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</si>
  <si>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</si>
  <si>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</si>
  <si>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</si>
  <si>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</si>
  <si>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</si>
  <si>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</si>
  <si>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</si>
  <si>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</si>
  <si>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</si>
  <si>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</si>
  <si>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</si>
  <si>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</si>
  <si>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</si>
  <si>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</si>
  <si>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</si>
  <si>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</si>
  <si>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</si>
  <si>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</si>
  <si>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</si>
  <si>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</si>
  <si>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</si>
  <si>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</si>
  <si>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</si>
  <si>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</si>
  <si>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</si>
  <si>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</si>
  <si>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</si>
  <si>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</si>
  <si>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</si>
  <si>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</si>
  <si>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</si>
  <si>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</si>
  <si>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</si>
  <si>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</si>
  <si>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</si>
  <si>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</si>
  <si>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</si>
  <si>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</si>
  <si>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</si>
  <si>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</si>
  <si>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</si>
  <si>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</si>
  <si>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</si>
  <si>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</si>
  <si>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</si>
  <si>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</si>
  <si>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</si>
  <si>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</si>
  <si>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</si>
  <si>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</si>
  <si>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</si>
  <si>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</si>
  <si>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</si>
  <si>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</si>
  <si>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</si>
  <si>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</si>
  <si>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</si>
  <si>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</si>
  <si>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</si>
  <si>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</si>
  <si>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</si>
  <si>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</si>
  <si>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</si>
  <si>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</si>
  <si>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</si>
  <si>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</si>
  <si>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</si>
  <si>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</si>
  <si>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</si>
  <si>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</si>
  <si>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</si>
  <si>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</si>
  <si>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</si>
  <si>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</si>
  <si>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</si>
  <si>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</si>
  <si>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</si>
  <si>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</si>
  <si>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</si>
  <si>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</si>
  <si>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</si>
  <si>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</si>
  <si>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</si>
  <si>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</si>
  <si>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</si>
  <si>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</si>
  <si>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</si>
  <si>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</si>
  <si>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</si>
  <si>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</si>
  <si>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</si>
  <si>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</si>
  <si>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</si>
  <si>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</si>
  <si>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</si>
  <si>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</si>
  <si>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</si>
  <si>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</si>
  <si>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</si>
  <si>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</si>
  <si>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</si>
  <si>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</si>
  <si>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</si>
  <si>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</si>
  <si>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</si>
  <si>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</si>
  <si>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</si>
  <si>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</si>
  <si>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</si>
  <si>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</si>
  <si>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</si>
  <si>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</si>
  <si>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</si>
  <si>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</si>
  <si>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</si>
  <si>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</si>
  <si>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</si>
  <si>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</si>
  <si>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</si>
  <si>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</si>
  <si>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</si>
  <si>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</si>
  <si>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</si>
  <si>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</si>
  <si>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</si>
  <si>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</si>
  <si>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</si>
  <si>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</si>
  <si>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</si>
  <si>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</si>
  <si>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</si>
  <si>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</si>
  <si>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</si>
  <si>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</si>
  <si>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</si>
  <si>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</si>
  <si>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</si>
  <si>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</si>
  <si>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</si>
  <si>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</si>
  <si>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</si>
  <si>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</si>
  <si>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</si>
  <si>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</si>
  <si>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</si>
  <si>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</si>
  <si>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</si>
  <si>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</si>
  <si>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</si>
  <si>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</si>
  <si>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</si>
  <si>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</si>
  <si>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</si>
  <si>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</si>
  <si>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</si>
  <si>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</si>
  <si>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</si>
  <si>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</si>
  <si>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</si>
  <si>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</si>
  <si>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</si>
  <si>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</si>
  <si>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</si>
  <si>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</si>
  <si>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</si>
  <si>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</si>
  <si>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</si>
  <si>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</si>
  <si>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</si>
  <si>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</si>
  <si>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</si>
  <si>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</si>
  <si>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</si>
  <si>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</si>
  <si>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</si>
  <si>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</si>
  <si>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</si>
  <si>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</si>
  <si>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</si>
  <si>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</si>
  <si>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</si>
  <si>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</si>
  <si>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</si>
  <si>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</si>
  <si>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</si>
  <si>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</si>
  <si>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</si>
  <si>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</si>
  <si>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</si>
  <si>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</si>
  <si>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</si>
  <si>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</si>
  <si>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</si>
  <si>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</si>
  <si>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</si>
  <si>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</si>
  <si>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</si>
  <si>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</si>
  <si>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</si>
  <si>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</si>
  <si>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</si>
  <si>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</si>
  <si>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</si>
  <si>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</si>
  <si>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</si>
  <si>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</si>
  <si>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</si>
  <si>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</si>
  <si>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</si>
  <si>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</si>
  <si>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</si>
  <si>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</si>
  <si>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</si>
  <si>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</si>
  <si>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</si>
  <si>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</si>
  <si>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</si>
  <si>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</si>
  <si>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</si>
  <si>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</si>
  <si>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</si>
  <si>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</si>
  <si>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</si>
  <si>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</si>
  <si>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</si>
  <si>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</si>
  <si>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</si>
  <si>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</si>
  <si>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</si>
  <si>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</si>
  <si>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</si>
  <si>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</si>
  <si>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</si>
  <si>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</si>
  <si>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</si>
  <si>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</si>
  <si>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</si>
  <si>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</si>
  <si>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</si>
  <si>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</si>
  <si>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</si>
  <si>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</si>
  <si>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</si>
  <si>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</si>
  <si>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</si>
  <si>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</si>
  <si>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</si>
  <si>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</si>
  <si>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</si>
  <si>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</si>
  <si>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</si>
  <si>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</si>
  <si>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</si>
  <si>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</si>
  <si>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</si>
  <si>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</si>
  <si>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</si>
  <si>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</si>
  <si>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</si>
  <si>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</si>
  <si>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</si>
  <si>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</si>
  <si>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</si>
  <si>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</si>
  <si>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</si>
  <si>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</si>
  <si>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</si>
  <si>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</si>
  <si>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</si>
  <si>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</si>
  <si>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</si>
  <si>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</si>
  <si>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</si>
  <si>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</si>
  <si>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</si>
  <si>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</si>
  <si>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</si>
  <si>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</si>
  <si>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</si>
  <si>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</si>
  <si>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</si>
  <si>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</si>
  <si>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</si>
  <si>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</si>
  <si>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</si>
  <si>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</si>
  <si>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</si>
  <si>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</si>
  <si>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</si>
  <si>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</si>
  <si>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</si>
  <si>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</si>
  <si>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</si>
  <si>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</si>
  <si>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</si>
  <si>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</si>
  <si>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</si>
  <si>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</si>
  <si>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</si>
  <si>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</si>
  <si>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</si>
  <si>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</si>
  <si>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</si>
  <si>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</si>
  <si>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</si>
  <si>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</si>
  <si>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</si>
  <si>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</si>
  <si>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</si>
  <si>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</si>
  <si>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</si>
  <si>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</si>
  <si>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</si>
  <si>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</si>
  <si>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</si>
  <si>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</si>
  <si>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</si>
  <si>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</si>
  <si>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</si>
  <si>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</si>
  <si>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</si>
  <si>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</si>
  <si>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</si>
  <si>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</si>
  <si>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</si>
  <si>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</si>
  <si>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</si>
  <si>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</si>
  <si>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</si>
  <si>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</si>
  <si>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</si>
  <si>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</si>
  <si>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</si>
  <si>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</si>
  <si>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</si>
  <si>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</si>
  <si>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</si>
  <si>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</si>
  <si>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</si>
  <si>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</si>
  <si>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</si>
  <si>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</si>
  <si>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</si>
  <si>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</si>
  <si>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</si>
  <si>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</si>
  <si>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</si>
  <si>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</si>
  <si>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</si>
  <si>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</si>
  <si>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</si>
  <si>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</si>
  <si>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</si>
  <si>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</si>
  <si>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</si>
  <si>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</si>
  <si>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</si>
  <si>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</si>
  <si>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</si>
  <si>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</si>
  <si>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</si>
  <si>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</si>
  <si>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</si>
  <si>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</si>
  <si>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</si>
  <si>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</si>
  <si>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</si>
  <si>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</si>
  <si>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</si>
  <si>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</si>
  <si>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</si>
  <si>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</si>
  <si>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</si>
  <si>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</si>
  <si>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</si>
  <si>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</si>
  <si>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</si>
  <si>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</si>
  <si>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</si>
  <si>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</si>
  <si>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</si>
  <si>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</si>
  <si>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</si>
  <si>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</si>
  <si>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</si>
  <si>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</si>
  <si>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</si>
  <si>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</si>
  <si>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</si>
  <si>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</si>
  <si>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</si>
  <si>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</si>
  <si>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</si>
  <si>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</si>
  <si>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</si>
  <si>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</si>
  <si>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</si>
  <si>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</si>
  <si>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</si>
  <si>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</si>
  <si>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</si>
  <si>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</si>
  <si>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</si>
  <si>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</si>
  <si>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</si>
  <si>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</si>
  <si>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</si>
  <si>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</si>
  <si>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</si>
  <si>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</si>
  <si>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</si>
  <si>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</si>
  <si>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</si>
  <si>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</si>
  <si>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</si>
  <si>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</si>
  <si>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</si>
  <si>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</si>
  <si>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</si>
  <si>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</si>
  <si>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</si>
  <si>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</si>
  <si>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</si>
  <si>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</si>
  <si>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</si>
  <si>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</si>
  <si>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</si>
  <si>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</si>
  <si>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</si>
  <si>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</si>
  <si>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</si>
  <si>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</si>
  <si>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</si>
  <si>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</si>
  <si>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</si>
  <si>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</si>
  <si>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</si>
  <si>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</si>
  <si>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</si>
  <si>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</si>
  <si>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</si>
  <si>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</si>
  <si>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</si>
  <si>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</si>
  <si>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</si>
  <si>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</si>
  <si>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</si>
  <si>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</si>
  <si>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</si>
  <si>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</si>
  <si>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</si>
  <si>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</si>
  <si>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</si>
  <si>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</si>
  <si>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</si>
  <si>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</si>
  <si>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</si>
  <si>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</si>
  <si>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</si>
  <si>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</si>
  <si>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</si>
  <si>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</si>
  <si>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</si>
  <si>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</si>
  <si>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</si>
  <si>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</si>
  <si>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</si>
  <si>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</si>
  <si>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</si>
  <si>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</si>
  <si>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</si>
  <si>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</si>
  <si>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</si>
  <si>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</si>
  <si>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</si>
  <si>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</si>
  <si>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</si>
  <si>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</si>
  <si>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</si>
  <si>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</si>
  <si>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</si>
  <si>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</si>
  <si>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</si>
  <si>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</si>
  <si>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</si>
  <si>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</si>
  <si>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</si>
  <si>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</si>
  <si>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</si>
  <si>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</si>
  <si>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</si>
  <si>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</si>
  <si>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</si>
  <si>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</si>
  <si>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</si>
  <si>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</si>
  <si>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</si>
  <si>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</si>
  <si>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</si>
  <si>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</si>
  <si>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</si>
  <si>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</si>
  <si>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</si>
  <si>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</si>
  <si>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</si>
  <si>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</si>
  <si>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</si>
  <si>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</si>
  <si>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</si>
  <si>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</si>
  <si>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</si>
  <si>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</si>
  <si>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</si>
  <si>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</si>
  <si>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</si>
  <si>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</si>
  <si>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</si>
  <si>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</si>
  <si>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</si>
  <si>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</si>
  <si>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</si>
  <si>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</si>
  <si>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</si>
  <si>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</si>
  <si>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</si>
  <si>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</si>
  <si>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</si>
  <si>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</si>
  <si>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</si>
  <si>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</si>
  <si>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</si>
  <si>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</si>
  <si>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</si>
  <si>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</si>
  <si>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</si>
  <si>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</si>
  <si>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</si>
  <si>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</si>
  <si>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</si>
  <si>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</si>
  <si>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</si>
  <si>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</si>
  <si>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</si>
  <si>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</si>
  <si>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</si>
  <si>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</si>
  <si>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</si>
  <si>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</si>
  <si>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</si>
  <si>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</si>
  <si>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</si>
  <si>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</si>
  <si>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</si>
  <si>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</si>
  <si>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</si>
  <si>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</si>
  <si>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</si>
  <si>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</si>
  <si>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</si>
  <si>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</si>
  <si>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</si>
  <si>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</si>
  <si>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</si>
  <si>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</si>
  <si>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</si>
  <si>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</si>
  <si>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</si>
  <si>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</si>
  <si>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</si>
  <si>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</si>
  <si>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</si>
  <si>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</si>
  <si>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</si>
  <si>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</si>
  <si>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</si>
  <si>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</si>
  <si>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</si>
  <si>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</si>
  <si>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</si>
  <si>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</si>
  <si>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</si>
  <si>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</si>
  <si>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</si>
  <si>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</si>
  <si>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</si>
  <si>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</si>
  <si>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</si>
  <si>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</si>
  <si>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</si>
  <si>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</si>
  <si>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</si>
  <si>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</si>
  <si>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</si>
  <si>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</si>
  <si>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</si>
  <si>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</si>
  <si>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</si>
  <si>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</si>
  <si>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</si>
  <si>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</si>
  <si>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</si>
  <si>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</si>
  <si>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</si>
  <si>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</si>
  <si>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</si>
  <si>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</si>
  <si>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</si>
  <si>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</si>
  <si>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</si>
  <si>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</si>
  <si>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</si>
  <si>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</si>
  <si>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</si>
  <si>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</si>
  <si>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</si>
  <si>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</si>
  <si>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</si>
  <si>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</si>
  <si>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</si>
  <si>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</si>
  <si>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</si>
  <si>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</si>
  <si>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</si>
  <si>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</si>
  <si>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</si>
  <si>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</si>
  <si>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</si>
  <si>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</si>
  <si>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</si>
  <si>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</si>
  <si>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</si>
  <si>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</si>
  <si>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</si>
  <si>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</si>
  <si>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</si>
  <si>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</si>
  <si>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</si>
  <si>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</si>
  <si>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</si>
  <si>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</si>
  <si>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</si>
  <si>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</si>
  <si>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</si>
  <si>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</si>
  <si>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</si>
  <si>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</si>
  <si>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</si>
  <si>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</si>
  <si>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</si>
  <si>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</si>
  <si>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</si>
  <si>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</si>
  <si>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</si>
  <si>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</si>
  <si>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</si>
  <si>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</si>
  <si>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</si>
  <si>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</si>
  <si>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</si>
  <si>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</si>
  <si>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</si>
  <si>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</si>
  <si>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</si>
  <si>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</si>
  <si>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</si>
  <si>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</si>
  <si>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</si>
  <si>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</si>
  <si>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</si>
  <si>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</si>
  <si>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</si>
  <si>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</si>
  <si>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</si>
  <si>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</si>
  <si>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</si>
  <si>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</si>
  <si>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</si>
  <si>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</si>
  <si>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</si>
  <si>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</si>
  <si>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</si>
  <si>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</si>
  <si>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</si>
  <si>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</si>
  <si>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</si>
  <si>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</si>
  <si>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</si>
  <si>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</si>
  <si>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</si>
  <si>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</si>
  <si>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</si>
  <si>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</si>
  <si>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</si>
  <si>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</si>
  <si>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</si>
  <si>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</si>
  <si>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</si>
  <si>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</si>
  <si>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</si>
  <si>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</si>
  <si>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</si>
  <si>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</si>
  <si>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</si>
  <si>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</si>
  <si>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</si>
  <si>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</si>
  <si>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</si>
  <si>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</si>
  <si>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</si>
  <si>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</si>
  <si>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</si>
  <si>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</si>
  <si>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</si>
  <si>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</si>
  <si>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</si>
  <si>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</si>
  <si>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</si>
  <si>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</si>
  <si>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</si>
  <si>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</si>
  <si>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</si>
  <si>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</si>
  <si>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</si>
  <si>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</si>
  <si>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</si>
  <si>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</si>
  <si>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</si>
  <si>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</si>
  <si>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</si>
  <si>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</si>
  <si>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</si>
  <si>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</si>
  <si>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</si>
  <si>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</si>
  <si>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</si>
  <si>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</si>
  <si>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</si>
  <si>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</si>
  <si>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</si>
  <si>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</si>
  <si>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</si>
  <si>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</si>
  <si>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</si>
  <si>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</si>
  <si>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</si>
  <si>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</si>
  <si>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</si>
  <si>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</si>
  <si>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</si>
  <si>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</si>
  <si>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</si>
  <si>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</si>
  <si>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</si>
  <si>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</si>
  <si>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</si>
  <si>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</si>
  <si>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</si>
  <si>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</si>
  <si>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</si>
  <si>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</si>
  <si>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</si>
  <si>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</si>
  <si>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</si>
  <si>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</si>
  <si>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</si>
  <si>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</si>
  <si>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</si>
  <si>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</si>
  <si>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</si>
  <si>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</si>
  <si>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</si>
  <si>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</si>
  <si>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</si>
  <si>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</si>
  <si>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</si>
  <si>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</si>
  <si>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</si>
  <si>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</si>
  <si>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</si>
  <si>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</si>
  <si>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</si>
  <si>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</si>
  <si>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</si>
  <si>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</si>
  <si>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</si>
  <si>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</si>
  <si>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</si>
  <si>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</si>
  <si>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</si>
  <si>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</si>
  <si>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</si>
  <si>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</si>
  <si>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</si>
  <si>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</si>
  <si>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</si>
  <si>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</si>
  <si>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</si>
  <si>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</si>
  <si>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</si>
  <si>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</si>
  <si>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</si>
  <si>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</si>
  <si>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</si>
  <si>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</si>
  <si>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</si>
  <si>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</si>
  <si>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</si>
  <si>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</si>
  <si>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</si>
  <si>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</si>
  <si>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</si>
  <si>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</si>
  <si>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</si>
  <si>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</si>
  <si>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</si>
  <si>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</si>
  <si>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</si>
  <si>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</si>
  <si>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</si>
  <si>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</si>
  <si>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</si>
  <si>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</si>
  <si>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</si>
  <si>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</si>
  <si>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</si>
  <si>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</si>
  <si>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</si>
  <si>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</si>
  <si>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</si>
  <si>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</si>
  <si>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</si>
  <si>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</si>
  <si>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</si>
  <si>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</si>
  <si>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</si>
  <si>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</si>
  <si>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</si>
  <si>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</si>
  <si>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</si>
  <si>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</si>
  <si>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</si>
  <si>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</si>
  <si>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</si>
  <si>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</si>
  <si>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</si>
  <si>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</si>
  <si>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</si>
  <si>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</si>
  <si>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</si>
  <si>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</si>
  <si>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</si>
  <si>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</si>
  <si>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</si>
  <si>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</si>
  <si>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</si>
  <si>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</si>
  <si>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</si>
  <si>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</si>
  <si>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</si>
  <si>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</si>
  <si>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</si>
  <si>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</si>
  <si>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</si>
  <si>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</si>
  <si>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</si>
  <si>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</si>
  <si>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</si>
  <si>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</si>
  <si>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</si>
  <si>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</si>
  <si>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</si>
  <si>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</si>
  <si>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</si>
  <si>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</si>
  <si>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</si>
  <si>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</si>
  <si>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</si>
  <si>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</si>
  <si>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</si>
  <si>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</si>
  <si>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</si>
  <si>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</si>
  <si>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</si>
  <si>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</si>
  <si>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</si>
  <si>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</si>
  <si>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</si>
  <si>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</si>
  <si>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</si>
  <si>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</si>
  <si>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</si>
  <si>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</si>
  <si>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</si>
  <si>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</si>
  <si>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</si>
  <si>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</si>
  <si>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</si>
  <si>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</si>
  <si>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</si>
  <si>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</si>
  <si>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</si>
  <si>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</si>
  <si>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</si>
  <si>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</si>
  <si>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</si>
  <si>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</si>
  <si>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</si>
  <si>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</si>
  <si>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</si>
  <si>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</si>
  <si>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</si>
  <si>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</si>
  <si>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</si>
  <si>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</si>
  <si>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</si>
  <si>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</si>
  <si>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</si>
  <si>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</si>
  <si>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</si>
  <si>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</si>
  <si>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</si>
  <si>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</si>
  <si>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</si>
  <si>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</si>
  <si>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</si>
  <si>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</si>
  <si>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</si>
  <si>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</si>
  <si>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</si>
  <si>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</si>
  <si>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</si>
  <si>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</si>
  <si>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</si>
  <si>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</si>
  <si>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</si>
  <si>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</si>
  <si>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</si>
  <si>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</si>
  <si>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</si>
  <si>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</si>
  <si>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</si>
  <si>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</si>
  <si>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</si>
  <si>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</si>
  <si>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</si>
  <si>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</si>
  <si>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</si>
  <si>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</si>
  <si>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</si>
  <si>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</si>
  <si>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</si>
  <si>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</si>
  <si>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</si>
  <si>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</si>
  <si>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</si>
  <si>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</si>
  <si>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</si>
  <si>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</si>
  <si>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</si>
  <si>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</si>
  <si>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</si>
  <si>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</si>
  <si>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</si>
  <si>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</si>
  <si>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</si>
  <si>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</si>
  <si>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</si>
  <si>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</si>
  <si>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</si>
  <si>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</si>
  <si>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</si>
  <si>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</si>
  <si>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</si>
  <si>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</si>
  <si>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</si>
  <si>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</si>
  <si>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</si>
  <si>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</si>
  <si>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</si>
  <si>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</si>
  <si>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</si>
  <si>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</si>
  <si>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</si>
  <si>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</si>
  <si>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</si>
  <si>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</si>
  <si>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</si>
  <si>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</si>
  <si>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</si>
  <si>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</si>
  <si>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</si>
  <si>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</si>
  <si>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</si>
  <si>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</si>
  <si>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</si>
  <si>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</si>
  <si>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</si>
  <si>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</si>
  <si>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</si>
  <si>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</si>
  <si>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</si>
  <si>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</si>
  <si>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</si>
  <si>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</si>
  <si>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</si>
  <si>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</si>
  <si>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</si>
  <si>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</si>
  <si>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</si>
  <si>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</si>
  <si>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</si>
  <si>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</si>
  <si>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</si>
  <si>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</si>
  <si>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</si>
  <si>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</si>
  <si>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</si>
  <si>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</si>
  <si>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</si>
  <si>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</si>
  <si>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</si>
  <si>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</si>
  <si>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</si>
  <si>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</si>
  <si>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</si>
  <si>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</si>
  <si>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</si>
  <si>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</si>
  <si>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</si>
  <si>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</si>
  <si>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</si>
  <si>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</si>
  <si>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</si>
  <si>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</si>
  <si>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</si>
  <si>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</si>
  <si>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</si>
  <si>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</si>
  <si>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</si>
  <si>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</si>
  <si>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</si>
  <si>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</si>
  <si>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</si>
  <si>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</si>
  <si>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</si>
  <si>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</si>
  <si>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</si>
  <si>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</si>
  <si>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</si>
  <si>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</si>
  <si>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</si>
  <si>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</si>
  <si>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</si>
  <si>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</si>
  <si>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</si>
  <si>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</si>
  <si>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</si>
  <si>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</si>
  <si>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</si>
  <si>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</si>
  <si>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</si>
  <si>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</si>
  <si>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</si>
  <si>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</si>
  <si>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</si>
  <si>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</si>
  <si>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</si>
  <si>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</si>
  <si>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</si>
  <si>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</si>
  <si>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</si>
  <si>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</si>
  <si>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</si>
  <si>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</si>
  <si>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</si>
  <si>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</si>
  <si>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</si>
  <si>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</si>
  <si>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</si>
  <si>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</si>
  <si>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</si>
  <si>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</si>
  <si>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</si>
  <si>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</si>
  <si>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</si>
  <si>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</si>
  <si>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</si>
  <si>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</si>
  <si>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</si>
  <si>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</si>
  <si>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</si>
  <si>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</si>
  <si>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</si>
  <si>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</si>
  <si>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</si>
  <si>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</si>
  <si>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</si>
  <si>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</si>
  <si>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</si>
  <si>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</si>
  <si>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</si>
  <si>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</si>
  <si>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</si>
  <si>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</si>
  <si>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</si>
  <si>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</si>
  <si>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</si>
  <si>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</si>
  <si>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</si>
  <si>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</si>
  <si>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</si>
  <si>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</si>
  <si>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</si>
  <si>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</si>
  <si>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</si>
  <si>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</si>
  <si>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</si>
  <si>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</si>
  <si>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</si>
  <si>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</si>
  <si>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</si>
  <si>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</si>
  <si>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</si>
  <si>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</si>
  <si>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</si>
  <si>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</si>
  <si>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</si>
  <si>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</si>
  <si>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</si>
  <si>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</si>
  <si>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</si>
  <si>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</si>
  <si>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</si>
  <si>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</si>
  <si>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</si>
  <si>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</si>
  <si>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</si>
  <si>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</si>
  <si>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</si>
  <si>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</si>
  <si>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</si>
  <si>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</si>
  <si>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</si>
  <si>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</si>
  <si>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</si>
  <si>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</si>
  <si>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</si>
  <si>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</si>
  <si>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</si>
  <si>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</si>
  <si>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</si>
  <si>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</si>
  <si>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</si>
  <si>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</si>
  <si>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</si>
  <si>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</si>
  <si>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</si>
  <si>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</si>
  <si>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</si>
  <si>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</si>
  <si>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</si>
  <si>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</si>
  <si>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</si>
  <si>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</si>
  <si>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</si>
  <si>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</si>
  <si>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</si>
  <si>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</si>
  <si>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</si>
  <si>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</si>
  <si>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</si>
  <si>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</si>
  <si>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</si>
  <si>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</si>
  <si>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</si>
  <si>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</si>
  <si>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</si>
  <si>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</si>
  <si>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</si>
  <si>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</si>
  <si>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</si>
  <si>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</si>
  <si>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</si>
  <si>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</si>
  <si>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</si>
  <si>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</si>
  <si>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</si>
  <si>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</si>
  <si>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</si>
  <si>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</si>
  <si>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</si>
  <si>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</si>
  <si>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</si>
  <si>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</si>
  <si>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</si>
  <si>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</si>
  <si>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</si>
  <si>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</si>
  <si>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</si>
  <si>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</si>
  <si>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</si>
  <si>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</si>
  <si>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</si>
  <si>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</si>
  <si>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</si>
  <si>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</si>
  <si>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</si>
  <si>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</si>
  <si>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</si>
  <si>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</si>
  <si>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</si>
  <si>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</si>
  <si>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</si>
  <si>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</si>
  <si>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</si>
  <si>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</si>
  <si>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</si>
  <si>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</si>
  <si>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</si>
  <si>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</si>
  <si>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</si>
  <si>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</si>
  <si>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</si>
  <si>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</si>
  <si>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</si>
  <si>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</si>
  <si>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</si>
  <si>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</si>
  <si>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</si>
  <si>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</si>
  <si>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</si>
  <si>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</si>
  <si>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</si>
  <si>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</si>
  <si>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</si>
  <si>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</si>
  <si>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</si>
  <si>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</si>
  <si>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</si>
  <si>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</si>
  <si>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</si>
  <si>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</si>
  <si>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</si>
  <si>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</si>
  <si>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</si>
  <si>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</si>
  <si>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</si>
  <si>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</si>
  <si>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</si>
  <si>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</si>
  <si>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</si>
  <si>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</si>
  <si>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</si>
  <si>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</si>
  <si>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</si>
  <si>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</si>
  <si>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</si>
  <si>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</si>
  <si>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</si>
  <si>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</si>
  <si>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</si>
  <si>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</si>
  <si>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</si>
  <si>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</si>
  <si>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</si>
  <si>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</si>
  <si>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</si>
  <si>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</si>
  <si>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</si>
  <si>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</si>
  <si>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</si>
  <si>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</si>
  <si>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</si>
  <si>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</si>
  <si>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</si>
  <si>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</si>
  <si>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</si>
  <si>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</si>
  <si>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</si>
  <si>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</si>
  <si>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</si>
  <si>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</si>
  <si>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</si>
  <si>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</si>
  <si>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</si>
  <si>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</si>
  <si>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</si>
  <si>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</si>
  <si>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</si>
  <si>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</si>
  <si>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</si>
  <si>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</si>
  <si>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</si>
  <si>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</si>
  <si>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</si>
  <si>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</si>
  <si>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</si>
  <si>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</si>
  <si>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</si>
  <si>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</si>
  <si>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</si>
  <si>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</si>
  <si>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</si>
  <si>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</si>
  <si>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</si>
  <si>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</si>
  <si>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</si>
  <si>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</si>
  <si>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</si>
  <si>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</si>
  <si>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</si>
  <si>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</si>
  <si>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</si>
  <si>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</si>
  <si>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</si>
  <si>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</si>
  <si>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</si>
  <si>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</si>
  <si>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</si>
  <si>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</si>
  <si>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</si>
  <si>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</si>
  <si>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</si>
  <si>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</si>
  <si>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</si>
  <si>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</si>
  <si>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</si>
  <si>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</si>
  <si>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</si>
  <si>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</si>
  <si>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</si>
  <si>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</si>
  <si>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</si>
  <si>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</si>
  <si>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</si>
  <si>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</si>
  <si>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</si>
  <si>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</si>
  <si>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</si>
  <si>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</si>
  <si>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</si>
  <si>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</si>
  <si>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</si>
  <si>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</si>
  <si>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</si>
  <si>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</si>
  <si>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</si>
  <si>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</si>
  <si>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</si>
  <si>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</si>
  <si>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</si>
  <si>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</si>
  <si>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</si>
  <si>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</si>
  <si>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</si>
  <si>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</si>
  <si>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</si>
  <si>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</si>
  <si>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</si>
  <si>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</si>
  <si>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</si>
  <si>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</si>
  <si>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</si>
  <si>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</si>
  <si>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</si>
  <si>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</si>
  <si>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</si>
  <si>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</si>
  <si>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</si>
  <si>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</si>
  <si>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</si>
  <si>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</si>
  <si>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</si>
  <si>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</si>
  <si>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</si>
  <si>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</si>
  <si>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</si>
  <si>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</si>
  <si>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</si>
  <si>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</si>
  <si>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</si>
  <si>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</si>
  <si>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</si>
  <si>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</si>
  <si>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</si>
  <si>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</si>
  <si>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</si>
  <si>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</si>
  <si>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</si>
  <si>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</si>
  <si>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</si>
  <si>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</si>
  <si>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</si>
  <si>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</si>
  <si>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</si>
  <si>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</si>
  <si>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</si>
  <si>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</si>
  <si>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</si>
  <si>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</si>
  <si>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</si>
  <si>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</si>
  <si>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</si>
  <si>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</si>
  <si>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</si>
  <si>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</si>
  <si>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</si>
  <si>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</si>
  <si>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</si>
  <si>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</si>
  <si>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</si>
  <si>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</si>
  <si>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</si>
  <si>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</si>
  <si>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</si>
  <si>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</si>
  <si>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</si>
  <si>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</si>
  <si>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</si>
  <si>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</si>
  <si>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</si>
  <si>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</si>
  <si>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</si>
  <si>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</si>
  <si>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</si>
  <si>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</si>
  <si>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</si>
  <si>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</si>
  <si>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</si>
  <si>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</si>
  <si>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</si>
  <si>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</si>
  <si>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</si>
  <si>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</si>
  <si>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</si>
  <si>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</si>
  <si>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</si>
  <si>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</si>
  <si>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</si>
  <si>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</si>
  <si>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</si>
  <si>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</si>
  <si>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</si>
  <si>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</si>
  <si>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</si>
  <si>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</si>
  <si>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</si>
  <si>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</si>
  <si>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</si>
  <si>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</si>
  <si>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</si>
  <si>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</si>
  <si>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</si>
  <si>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</si>
  <si>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</si>
  <si>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</si>
  <si>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</si>
  <si>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</si>
  <si>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</si>
  <si>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</si>
  <si>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</si>
  <si>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</si>
  <si>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</si>
  <si>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</si>
  <si>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</si>
  <si>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</si>
  <si>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</si>
  <si>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</si>
  <si>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</si>
  <si>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</si>
  <si>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</si>
  <si>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</si>
  <si>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</si>
  <si>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</si>
  <si>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</si>
  <si>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</si>
  <si>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</si>
  <si>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</si>
  <si>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</si>
  <si>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</si>
  <si>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</si>
  <si>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</si>
  <si>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</si>
  <si>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</si>
  <si>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</si>
  <si>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</si>
  <si>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</si>
  <si>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</si>
  <si>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</si>
  <si>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</si>
  <si>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</si>
  <si>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</si>
  <si>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</si>
  <si>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</si>
  <si>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</si>
  <si>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</si>
  <si>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</si>
  <si>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</si>
  <si>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</si>
  <si>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</si>
  <si>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</si>
  <si>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</si>
  <si>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</si>
  <si>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</si>
  <si>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</si>
  <si>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</si>
  <si>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</si>
  <si>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</si>
  <si>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</si>
  <si>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</si>
  <si>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</si>
  <si>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</si>
  <si>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</si>
  <si>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</si>
  <si>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</si>
  <si>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</si>
  <si>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</si>
  <si>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</si>
  <si>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</si>
  <si>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</si>
  <si>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</si>
  <si>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</si>
  <si>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</si>
  <si>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</si>
  <si>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</si>
  <si>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</si>
  <si>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</si>
  <si>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</si>
  <si>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</si>
  <si>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</si>
  <si>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</si>
  <si>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</si>
  <si>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</si>
  <si>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</si>
  <si>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</si>
  <si>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</si>
  <si>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</si>
  <si>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</si>
  <si>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</si>
  <si>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</si>
  <si>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</si>
  <si>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</si>
  <si>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</si>
  <si>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</si>
  <si>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</si>
  <si>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</si>
  <si>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</si>
  <si>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</si>
  <si>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</si>
  <si>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</si>
  <si>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</si>
  <si>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</si>
  <si>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</si>
  <si>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</si>
  <si>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</si>
  <si>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</si>
  <si>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</si>
  <si>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</si>
  <si>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</si>
  <si>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</si>
  <si>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</si>
  <si>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</si>
  <si>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</si>
  <si>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</si>
  <si>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</si>
  <si>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</si>
  <si>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</si>
  <si>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</si>
  <si>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</si>
  <si>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</si>
  <si>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</si>
  <si>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</si>
  <si>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</si>
  <si>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</si>
  <si>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</si>
  <si>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</si>
  <si>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</si>
  <si>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</si>
  <si>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</si>
  <si>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</si>
  <si>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</si>
  <si>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</si>
  <si>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</si>
  <si>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</si>
  <si>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</si>
  <si>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</si>
  <si>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</si>
  <si>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</si>
  <si>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</si>
  <si>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</si>
  <si>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</si>
  <si>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</si>
  <si>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</si>
  <si>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</si>
  <si>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</si>
  <si>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</si>
  <si>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</si>
  <si>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</si>
  <si>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</si>
  <si>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</si>
  <si>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</si>
  <si>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</si>
  <si>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</si>
  <si>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</si>
  <si>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</si>
  <si>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</si>
  <si>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</si>
  <si>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</si>
  <si>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</si>
  <si>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</si>
  <si>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</si>
  <si>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</si>
  <si>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</si>
  <si>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</si>
  <si>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</si>
  <si>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</si>
  <si>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</si>
  <si>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</si>
  <si>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</si>
  <si>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</si>
  <si>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</si>
  <si>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</si>
  <si>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</si>
  <si>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</si>
  <si>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</si>
  <si>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</si>
  <si>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</si>
  <si>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</si>
  <si>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</si>
  <si>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</si>
  <si>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</si>
  <si>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</si>
  <si>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</si>
  <si>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</si>
  <si>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</si>
  <si>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</si>
  <si>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</si>
  <si>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</si>
  <si>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</si>
  <si>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</si>
  <si>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</si>
  <si>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</si>
  <si>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</si>
  <si>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</si>
  <si>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</si>
  <si>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</si>
  <si>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</si>
  <si>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</si>
  <si>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</si>
  <si>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</si>
  <si>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</si>
  <si>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</si>
  <si>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</si>
  <si>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</si>
  <si>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</si>
  <si>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</si>
  <si>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</si>
  <si>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</si>
  <si>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</si>
  <si>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</si>
  <si>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</si>
  <si>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</si>
  <si>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</si>
  <si>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</si>
  <si>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</si>
  <si>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</si>
  <si>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</si>
  <si>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</si>
  <si>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</si>
  <si>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</si>
  <si>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</si>
  <si>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</si>
  <si>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</si>
  <si>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</si>
  <si>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</si>
  <si>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</si>
  <si>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</si>
  <si>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</si>
  <si>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</si>
  <si>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</si>
  <si>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</si>
  <si>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</si>
  <si>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</si>
  <si>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</si>
  <si>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</si>
  <si>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</si>
  <si>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</si>
  <si>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</si>
  <si>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</si>
  <si>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</si>
  <si>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</si>
  <si>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</si>
  <si>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</si>
  <si>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</si>
  <si>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</si>
  <si>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</si>
  <si>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</si>
  <si>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</si>
  <si>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</si>
  <si>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</si>
  <si>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</si>
  <si>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</si>
  <si>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</si>
  <si>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</si>
  <si>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</si>
  <si>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</si>
  <si>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</si>
  <si>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</si>
  <si>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</si>
  <si>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</si>
  <si>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</si>
  <si>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</si>
  <si>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</si>
  <si>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</si>
  <si>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</si>
  <si>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</si>
  <si>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</si>
  <si>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</si>
  <si>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</si>
  <si>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</si>
  <si>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</si>
  <si>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</si>
  <si>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</si>
  <si>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</si>
  <si>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</si>
  <si>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</si>
  <si>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</si>
  <si>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</si>
  <si>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</si>
  <si>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</si>
  <si>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</si>
  <si>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</si>
  <si>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</si>
  <si>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</si>
  <si>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</si>
  <si>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</si>
  <si>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</si>
  <si>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</si>
  <si>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</si>
  <si>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</si>
  <si>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</si>
  <si>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</si>
  <si>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</si>
  <si>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</si>
  <si>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</si>
  <si>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</si>
  <si>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</si>
  <si>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</si>
  <si>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</si>
  <si>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</si>
  <si>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</si>
  <si>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</si>
  <si>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</si>
  <si>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</si>
  <si>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</si>
  <si>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</si>
  <si>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</si>
  <si>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</si>
  <si>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</si>
  <si>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</si>
  <si>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</si>
  <si>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</si>
  <si>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</si>
  <si>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</si>
  <si>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</si>
  <si>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</si>
  <si>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</si>
  <si>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</si>
  <si>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</si>
  <si>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</si>
  <si>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</si>
  <si>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</si>
  <si>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</si>
  <si>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</si>
  <si>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</si>
  <si>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</si>
  <si>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</si>
  <si>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</si>
  <si>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</si>
  <si>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</si>
  <si>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</si>
  <si>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</si>
  <si>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</si>
  <si>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</si>
  <si>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</si>
  <si>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</si>
  <si>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</si>
  <si>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</si>
  <si>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</si>
  <si>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</si>
  <si>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</si>
  <si>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</si>
  <si>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</si>
  <si>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</si>
  <si>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</si>
  <si>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</si>
  <si>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</si>
  <si>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</si>
  <si>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</si>
  <si>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</si>
  <si>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</si>
  <si>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</si>
  <si>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</si>
  <si>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</si>
  <si>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</si>
  <si>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</si>
  <si>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</si>
  <si>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</si>
  <si>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</si>
  <si>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</si>
  <si>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</si>
  <si>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</si>
  <si>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</si>
  <si>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</si>
  <si>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</si>
  <si>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</si>
  <si>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</si>
  <si>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</si>
  <si>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</si>
  <si>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</si>
  <si>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</si>
  <si>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</si>
  <si>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</si>
  <si>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</si>
  <si>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</si>
  <si>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</si>
  <si>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</si>
  <si>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</si>
  <si>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</si>
  <si>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</si>
  <si>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</si>
  <si>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</si>
  <si>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</si>
  <si>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</si>
  <si>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</si>
  <si>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</si>
  <si>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</si>
  <si>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</si>
  <si>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</si>
  <si>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</si>
  <si>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</si>
  <si>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</si>
  <si>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</si>
  <si>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</si>
  <si>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</si>
  <si>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</si>
  <si>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</si>
  <si>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</si>
  <si>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</si>
  <si>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</si>
  <si>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</si>
  <si>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</si>
  <si>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</si>
  <si>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</si>
  <si>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</si>
  <si>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</si>
  <si>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</si>
  <si>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</si>
  <si>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</si>
  <si>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</si>
  <si>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</si>
  <si>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</si>
  <si>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</si>
  <si>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</si>
  <si>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</si>
  <si>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</si>
  <si>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</si>
  <si>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</si>
  <si>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</si>
  <si>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</si>
  <si>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</si>
  <si>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</si>
  <si>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</si>
  <si>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</si>
  <si>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</si>
  <si>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</si>
  <si>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</si>
  <si>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</si>
  <si>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</si>
  <si>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</si>
  <si>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</si>
  <si>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</si>
  <si>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</si>
  <si>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</si>
  <si>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</si>
  <si>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</si>
  <si>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</si>
  <si>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</si>
  <si>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</si>
  <si>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</si>
  <si>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</si>
  <si>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</si>
  <si>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</si>
  <si>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</si>
  <si>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</si>
  <si>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</si>
  <si>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</si>
  <si>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</si>
  <si>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</si>
  <si>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</si>
  <si>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</si>
  <si>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</si>
  <si>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</si>
  <si>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</si>
  <si>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</si>
  <si>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</si>
  <si>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</si>
  <si>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</si>
  <si>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</si>
  <si>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</si>
  <si>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</si>
  <si>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</si>
  <si>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</si>
  <si>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</si>
  <si>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</si>
  <si>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</si>
  <si>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</si>
  <si>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</si>
  <si>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</si>
  <si>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</si>
  <si>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</si>
  <si>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</si>
  <si>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</si>
  <si>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</si>
  <si>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</si>
  <si>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</si>
  <si>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</si>
  <si>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</si>
  <si>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</si>
  <si>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</si>
  <si>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</si>
  <si>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</si>
  <si>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</si>
  <si>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</si>
  <si>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</si>
  <si>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</si>
  <si>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</si>
  <si>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</si>
  <si>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</si>
  <si>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</si>
  <si>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</si>
  <si>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</si>
  <si>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</si>
  <si>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</si>
  <si>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</si>
  <si>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</si>
  <si>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</si>
  <si>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</si>
  <si>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</si>
  <si>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</si>
  <si>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</si>
  <si>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</si>
  <si>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</si>
  <si>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</si>
  <si>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</si>
  <si>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</si>
  <si>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</si>
  <si>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</si>
  <si>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</si>
  <si>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</si>
  <si>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</si>
  <si>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</si>
  <si>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</si>
  <si>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</si>
  <si>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</si>
  <si>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</si>
  <si>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</si>
  <si>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</si>
  <si>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</si>
  <si>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</si>
  <si>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</si>
  <si>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</si>
  <si>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</si>
  <si>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</si>
  <si>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</si>
  <si>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</si>
  <si>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</si>
  <si>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</si>
  <si>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</si>
  <si>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</si>
  <si>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</si>
  <si>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</si>
  <si>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</si>
  <si>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</si>
  <si>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</si>
  <si>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</si>
  <si>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</si>
  <si>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</si>
  <si>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</si>
  <si>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</si>
  <si>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</si>
  <si>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</si>
  <si>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</si>
  <si>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</si>
  <si>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</si>
  <si>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</si>
  <si>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</si>
  <si>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</si>
  <si>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</si>
  <si>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</si>
  <si>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</si>
  <si>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</si>
  <si>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</si>
  <si>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</si>
  <si>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</si>
  <si>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</si>
  <si>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</si>
  <si>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</si>
  <si>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</si>
  <si>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</si>
  <si>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</si>
  <si>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</si>
  <si>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</si>
  <si>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</si>
  <si>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</si>
  <si>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</si>
  <si>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</si>
  <si>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</si>
  <si>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</si>
  <si>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</si>
  <si>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</si>
  <si>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</si>
  <si>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</si>
  <si>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</si>
  <si>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</si>
  <si>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</si>
  <si>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</si>
  <si>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</si>
  <si>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</si>
  <si>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</si>
  <si>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</si>
  <si>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</si>
  <si>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</si>
  <si>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</si>
  <si>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</si>
  <si>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</si>
  <si>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</si>
  <si>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</si>
  <si>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</si>
  <si>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</si>
  <si>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</si>
  <si>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</si>
  <si>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</si>
  <si>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</si>
  <si>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</si>
  <si>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</si>
  <si>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</si>
  <si>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</si>
  <si>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</si>
  <si>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</si>
  <si>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</si>
  <si>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</si>
  <si>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</si>
  <si>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</si>
  <si>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</si>
  <si>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</si>
  <si>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</si>
  <si>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</si>
  <si>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</si>
  <si>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</si>
  <si>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</si>
  <si>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</si>
  <si>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</si>
  <si>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</si>
  <si>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</si>
  <si>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</si>
  <si>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</si>
  <si>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</si>
  <si>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</si>
  <si>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</si>
  <si>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</si>
  <si>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</si>
  <si>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</si>
  <si>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</si>
  <si>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</si>
  <si>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</si>
  <si>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</si>
  <si>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</si>
  <si>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</si>
  <si>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</si>
  <si>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</si>
  <si>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</si>
  <si>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</si>
  <si>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</si>
  <si>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</si>
  <si>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</si>
  <si>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</si>
  <si>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</si>
  <si>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</si>
  <si>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</si>
  <si>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</si>
  <si>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</si>
  <si>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</si>
  <si>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</si>
  <si>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</si>
  <si>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</si>
  <si>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</si>
  <si>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</si>
  <si>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</si>
  <si>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</si>
  <si>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</si>
  <si>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</si>
  <si>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</si>
  <si>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</si>
  <si>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</si>
  <si>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</si>
  <si>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</si>
  <si>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</si>
  <si>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</si>
  <si>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</si>
  <si>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</si>
  <si>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</si>
  <si>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</si>
  <si>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</si>
  <si>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</si>
  <si>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</si>
  <si>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</si>
  <si>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</si>
  <si>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</si>
  <si>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</si>
  <si>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</si>
  <si>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</si>
  <si>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</si>
  <si>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</si>
  <si>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</si>
  <si>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</si>
  <si>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</si>
  <si>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</si>
  <si>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</si>
  <si>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</si>
  <si>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</si>
  <si>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</si>
  <si>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</si>
  <si>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</si>
  <si>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</si>
  <si>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</si>
  <si>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</si>
  <si>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</si>
  <si>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</si>
  <si>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</si>
  <si>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</si>
  <si>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</si>
  <si>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</si>
  <si>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</si>
  <si>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</si>
  <si>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</si>
  <si>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</si>
  <si>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</si>
  <si>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</si>
  <si>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</si>
  <si>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</si>
  <si>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</si>
  <si>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</si>
  <si>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</si>
  <si>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</si>
  <si>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</si>
  <si>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</si>
  <si>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</si>
  <si>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</si>
  <si>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</si>
  <si>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</si>
  <si>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</si>
  <si>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</si>
  <si>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</si>
  <si>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</si>
  <si>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</si>
  <si>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</si>
  <si>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</si>
  <si>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</si>
  <si>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</si>
  <si>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</si>
  <si>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</si>
  <si>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</si>
  <si>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</si>
  <si>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</si>
  <si>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</si>
  <si>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</si>
  <si>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</si>
  <si>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</si>
  <si>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</si>
  <si>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</si>
  <si>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</si>
  <si>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</si>
  <si>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</si>
  <si>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</si>
  <si>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</si>
  <si>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</si>
  <si>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</si>
  <si>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</si>
  <si>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</si>
  <si>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</si>
  <si>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</si>
  <si>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</si>
  <si>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</si>
  <si>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</si>
  <si>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</si>
  <si>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</si>
  <si>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</si>
  <si>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</si>
  <si>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</si>
  <si>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</si>
  <si>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</si>
  <si>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</si>
  <si>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</si>
  <si>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</si>
  <si>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</si>
  <si>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</si>
  <si>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</si>
  <si>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</si>
  <si>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</si>
  <si>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</si>
  <si>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</si>
  <si>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</si>
  <si>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</si>
  <si>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</si>
  <si>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</si>
  <si>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</si>
  <si>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</si>
  <si>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</si>
  <si>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</si>
  <si>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</si>
  <si>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</si>
  <si>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</si>
  <si>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</si>
  <si>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</si>
  <si>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</si>
  <si>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</si>
  <si>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</si>
  <si>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</si>
  <si>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</si>
  <si>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</si>
  <si>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</si>
  <si>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</si>
  <si>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</si>
  <si>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</si>
  <si>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</si>
  <si>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</si>
  <si>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</si>
  <si>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</si>
  <si>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</si>
  <si>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</si>
  <si>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</si>
  <si>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</si>
  <si>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</si>
  <si>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</si>
  <si>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</si>
  <si>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</si>
  <si>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</si>
  <si>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</si>
  <si>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</si>
  <si>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</si>
  <si>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</si>
  <si>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</si>
  <si>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</si>
  <si>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</si>
  <si>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</si>
  <si>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</si>
  <si>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</si>
  <si>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</si>
  <si>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</si>
  <si>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</si>
  <si>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</si>
  <si>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</si>
  <si>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</si>
  <si>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</si>
  <si>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</si>
  <si>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</si>
  <si>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</si>
  <si>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</si>
  <si>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</si>
  <si>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</si>
  <si>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</si>
  <si>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</si>
  <si>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</si>
  <si>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</si>
  <si>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</si>
  <si>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</si>
  <si>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</si>
  <si>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</si>
  <si>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</si>
  <si>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</si>
  <si>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</si>
  <si>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</si>
  <si>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</si>
  <si>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</si>
  <si>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</si>
  <si>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</si>
  <si>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</si>
  <si>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</si>
  <si>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</si>
  <si>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</si>
  <si>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</si>
  <si>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</si>
  <si>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</si>
  <si>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</si>
  <si>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</si>
  <si>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</si>
  <si>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</si>
  <si>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</si>
  <si>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</si>
  <si>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</si>
  <si>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</si>
  <si>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</si>
  <si>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</si>
  <si>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</si>
  <si>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</si>
  <si>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</si>
  <si>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</si>
  <si>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</si>
  <si>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</si>
  <si>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</si>
  <si>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</si>
  <si>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</si>
  <si>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</si>
  <si>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</si>
  <si>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</si>
  <si>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</si>
  <si>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</si>
  <si>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</si>
  <si>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</si>
  <si>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</si>
  <si>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</si>
  <si>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</si>
  <si>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</si>
  <si>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</si>
  <si>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</si>
  <si>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</si>
  <si>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</si>
  <si>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</si>
  <si>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</si>
  <si>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</si>
  <si>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</si>
  <si>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</si>
  <si>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</si>
  <si>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</si>
  <si>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</si>
  <si>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</si>
  <si>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</si>
  <si>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</si>
  <si>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</si>
  <si>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</si>
  <si>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</si>
  <si>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</si>
  <si>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</si>
  <si>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</si>
  <si>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</si>
  <si>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</si>
  <si>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</si>
  <si>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</si>
  <si>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</si>
  <si>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</si>
  <si>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</si>
  <si>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</si>
  <si>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</si>
  <si>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</si>
  <si>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</si>
  <si>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</si>
  <si>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</si>
  <si>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</si>
  <si>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</si>
  <si>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</si>
  <si>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</si>
  <si>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</si>
  <si>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</si>
  <si>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</si>
  <si>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</si>
  <si>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</si>
  <si>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</si>
  <si>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</si>
  <si>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</si>
  <si>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</si>
  <si>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</si>
  <si>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</si>
  <si>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</si>
  <si>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</si>
  <si>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</si>
  <si>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</si>
  <si>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</si>
  <si>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</si>
  <si>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</si>
  <si>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</si>
  <si>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</si>
  <si>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</si>
  <si>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</si>
  <si>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</si>
  <si>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</si>
  <si>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</si>
  <si>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</si>
  <si>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</si>
  <si>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</si>
  <si>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</si>
  <si>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</si>
  <si>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</si>
  <si>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</si>
  <si>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</si>
  <si>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</si>
  <si>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</si>
  <si>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</si>
  <si>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</si>
  <si>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</si>
  <si>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</si>
  <si>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</si>
  <si>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</si>
  <si>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</si>
  <si>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</si>
  <si>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</si>
  <si>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</si>
  <si>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</si>
  <si>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</si>
  <si>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</si>
  <si>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</si>
  <si>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</si>
  <si>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</si>
  <si>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</si>
  <si>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</si>
  <si>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</si>
  <si>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</si>
  <si>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</si>
  <si>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</si>
  <si>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</si>
  <si>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</si>
  <si>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</si>
  <si>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</si>
  <si>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</si>
  <si>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</si>
  <si>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</si>
  <si>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</si>
  <si>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</si>
  <si>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</si>
  <si>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</si>
  <si>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</si>
  <si>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</si>
  <si>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</si>
  <si>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</si>
  <si>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</si>
  <si>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</si>
  <si>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</si>
  <si>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</si>
  <si>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</si>
  <si>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</si>
  <si>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</si>
  <si>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</si>
  <si>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</si>
  <si>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</si>
  <si>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</si>
  <si>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</si>
  <si>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</si>
  <si>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</si>
  <si>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</si>
  <si>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</si>
  <si>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</si>
  <si>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</si>
  <si>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</si>
  <si>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</si>
  <si>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</si>
  <si>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</si>
  <si>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</si>
  <si>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</si>
  <si>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</si>
  <si>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</si>
  <si>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</si>
  <si>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</si>
  <si>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</si>
  <si>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</si>
  <si>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</si>
  <si>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</si>
  <si>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</si>
  <si>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</si>
  <si>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</si>
  <si>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</si>
  <si>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</si>
  <si>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</si>
  <si>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</si>
  <si>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</si>
  <si>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</si>
  <si>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</si>
  <si>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</si>
  <si>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</si>
  <si>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</si>
  <si>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</si>
  <si>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</si>
  <si>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</si>
  <si>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</si>
  <si>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</si>
  <si>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</si>
  <si>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</si>
  <si>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</si>
  <si>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</si>
  <si>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</si>
  <si>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</si>
  <si>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</si>
  <si>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</si>
  <si>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</si>
  <si>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</si>
  <si>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</si>
  <si>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</si>
  <si>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</si>
  <si>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</si>
  <si>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</si>
  <si>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</si>
  <si>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</si>
  <si>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</si>
  <si>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</si>
  <si>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</si>
  <si>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</si>
  <si>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</si>
  <si>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</si>
  <si>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</si>
  <si>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</si>
  <si>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</si>
  <si>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</si>
  <si>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</si>
  <si>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</si>
  <si>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</si>
  <si>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</si>
  <si>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</si>
  <si>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</si>
  <si>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</si>
  <si>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</si>
  <si>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</si>
  <si>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</si>
  <si>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</si>
  <si>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</si>
  <si>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</si>
  <si>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</si>
  <si>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</si>
  <si>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</si>
  <si>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</si>
  <si>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</si>
  <si>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</si>
  <si>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</si>
  <si>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</si>
  <si>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</si>
  <si>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</si>
  <si>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</si>
  <si>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</si>
  <si>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</si>
  <si>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</si>
  <si>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</si>
  <si>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</si>
  <si>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</si>
  <si>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</si>
  <si>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</si>
  <si>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</si>
  <si>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</si>
  <si>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</si>
  <si>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</si>
  <si>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</si>
  <si>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</si>
  <si>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</si>
  <si>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</si>
  <si>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</si>
  <si>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</si>
  <si>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</si>
  <si>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</si>
  <si>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</si>
  <si>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</si>
  <si>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</si>
  <si>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</si>
  <si>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</si>
  <si>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</si>
  <si>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</si>
  <si>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</si>
  <si>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</si>
  <si>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</si>
  <si>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</si>
  <si>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</si>
  <si>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</si>
  <si>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</si>
  <si>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</si>
  <si>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</si>
  <si>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</si>
  <si>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</si>
  <si>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</si>
  <si>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</si>
  <si>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</si>
  <si>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</si>
  <si>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</si>
  <si>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</si>
  <si>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</si>
  <si>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</si>
  <si>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</si>
  <si>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</si>
  <si>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</si>
  <si>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</si>
  <si>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</si>
  <si>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</si>
  <si>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</si>
  <si>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</si>
  <si>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</si>
  <si>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</si>
  <si>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</si>
  <si>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</si>
  <si>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</si>
  <si>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</si>
  <si>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</si>
  <si>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</si>
  <si>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</si>
  <si>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</si>
  <si>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</si>
  <si>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</si>
  <si>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</si>
  <si>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</si>
  <si>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</si>
  <si>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</si>
  <si>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</si>
  <si>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</si>
  <si>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</si>
  <si>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</si>
  <si>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</si>
  <si>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</si>
  <si>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</si>
  <si>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</si>
  <si>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</si>
  <si>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</si>
  <si>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</si>
  <si>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</si>
  <si>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</si>
  <si>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</si>
  <si>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</si>
  <si>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</si>
  <si>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</si>
  <si>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</si>
  <si>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</si>
  <si>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</si>
  <si>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</si>
  <si>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</si>
  <si>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</si>
  <si>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</si>
  <si>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</si>
  <si>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</si>
  <si>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</si>
  <si>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</si>
  <si>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</si>
  <si>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</si>
  <si>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</si>
  <si>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</si>
  <si>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</si>
  <si>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</si>
  <si>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</si>
  <si>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</si>
  <si>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</si>
  <si>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</si>
  <si>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</si>
  <si>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</si>
  <si>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</si>
  <si>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</si>
  <si>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</si>
  <si>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</si>
  <si>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</si>
  <si>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</si>
  <si>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</si>
  <si>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</si>
  <si>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</si>
  <si>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</si>
  <si>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</si>
  <si>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</si>
  <si>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</si>
  <si>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</si>
  <si>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</si>
  <si>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</si>
  <si>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</si>
  <si>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</si>
  <si>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</si>
  <si>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</si>
  <si>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</si>
  <si>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</si>
  <si>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</si>
  <si>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</si>
  <si>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</si>
  <si>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</si>
  <si>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</si>
  <si>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</si>
  <si>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</si>
  <si>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</si>
  <si>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</si>
  <si>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</si>
  <si>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</si>
  <si>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</si>
  <si>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</si>
  <si>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</si>
  <si>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</si>
  <si>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</si>
  <si>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</si>
  <si>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</si>
  <si>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</si>
  <si>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</si>
  <si>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</si>
  <si>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</si>
  <si>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</si>
  <si>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</si>
  <si>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</si>
  <si>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</si>
  <si>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</si>
  <si>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</si>
  <si>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</si>
  <si>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</si>
  <si>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</si>
  <si>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</si>
  <si>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</si>
  <si>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</si>
  <si>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</si>
  <si>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</si>
  <si>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</si>
  <si>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</si>
  <si>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</si>
  <si>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</si>
  <si>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</si>
  <si>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</si>
  <si>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</si>
  <si>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</si>
  <si>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</si>
  <si>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</si>
  <si>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</si>
  <si>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</si>
  <si>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</si>
  <si>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</si>
  <si>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</si>
  <si>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</si>
  <si>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</si>
  <si>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</si>
  <si>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</si>
  <si>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</si>
  <si>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</si>
  <si>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</si>
  <si>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</si>
  <si>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</si>
  <si>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</si>
  <si>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</si>
  <si>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</si>
  <si>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</si>
  <si>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</si>
  <si>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</si>
  <si>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</si>
  <si>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</si>
  <si>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</si>
  <si>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</si>
  <si>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</si>
  <si>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</si>
  <si>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</si>
  <si>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</si>
  <si>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</si>
  <si>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</si>
  <si>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</si>
  <si>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</si>
  <si>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</si>
  <si>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</si>
  <si>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</si>
  <si>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</si>
  <si>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</si>
  <si>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</si>
  <si>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</si>
  <si>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</si>
  <si>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</si>
  <si>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</si>
  <si>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</si>
  <si>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</si>
  <si>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</si>
  <si>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</si>
  <si>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</si>
  <si>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</si>
  <si>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</si>
  <si>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</si>
  <si>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</si>
  <si>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</si>
  <si>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</si>
  <si>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</si>
  <si>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</si>
  <si>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</si>
  <si>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</si>
  <si>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</si>
  <si>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</si>
  <si>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</si>
  <si>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</si>
  <si>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</si>
  <si>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</si>
  <si>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</si>
  <si>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</si>
  <si>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</si>
  <si>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</si>
  <si>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</si>
  <si>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</si>
  <si>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</si>
  <si>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</si>
  <si>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</si>
  <si>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</si>
  <si>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</si>
  <si>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</si>
  <si>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</si>
  <si>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</si>
  <si>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</si>
  <si>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</si>
  <si>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</si>
  <si>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</si>
  <si>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</si>
  <si>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</si>
  <si>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</si>
  <si>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</si>
  <si>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</si>
  <si>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</si>
  <si>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</si>
  <si>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</si>
  <si>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</si>
  <si>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</si>
  <si>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</si>
  <si>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</si>
  <si>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</si>
  <si>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</si>
  <si>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</si>
  <si>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</si>
  <si>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</si>
  <si>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</si>
  <si>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</si>
  <si>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</si>
  <si>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</si>
  <si>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</si>
  <si>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</si>
  <si>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</si>
  <si>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</si>
  <si>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</si>
  <si>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</si>
  <si>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</si>
  <si>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</si>
  <si>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</si>
  <si>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</si>
  <si>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</si>
  <si>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</si>
  <si>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</si>
  <si>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</si>
  <si>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</si>
  <si>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</si>
  <si>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</si>
  <si>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</si>
  <si>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</si>
  <si>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</si>
  <si>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</si>
  <si>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</si>
  <si>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</si>
  <si>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</si>
  <si>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</si>
  <si>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</si>
  <si>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</si>
  <si>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</si>
  <si>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</si>
  <si>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</si>
  <si>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</si>
  <si>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</si>
  <si>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</si>
  <si>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</si>
  <si>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</si>
  <si>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</si>
  <si>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</si>
  <si>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</si>
  <si>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</si>
  <si>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</si>
  <si>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</si>
  <si>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</si>
  <si>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</si>
  <si>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</si>
  <si>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</si>
  <si>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</si>
  <si>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</si>
  <si>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</si>
  <si>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</si>
  <si>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</si>
  <si>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</si>
  <si>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</si>
  <si>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</si>
  <si>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</si>
  <si>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</si>
  <si>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</si>
  <si>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</si>
  <si>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</si>
  <si>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</si>
  <si>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</si>
  <si>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</si>
  <si>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</si>
  <si>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</si>
  <si>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</si>
  <si>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</si>
  <si>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</si>
  <si>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</si>
  <si>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</si>
  <si>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</si>
  <si>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</si>
  <si>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</si>
  <si>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</si>
  <si>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</si>
  <si>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</si>
  <si>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</si>
  <si>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</si>
  <si>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</si>
  <si>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</si>
  <si>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</si>
  <si>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</si>
  <si>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</si>
  <si>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</si>
  <si>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</si>
  <si>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</si>
  <si>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</si>
  <si>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</si>
  <si>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</si>
  <si>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</si>
  <si>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</si>
  <si>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</si>
  <si>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</si>
  <si>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</si>
  <si>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</si>
  <si>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</si>
  <si>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</si>
  <si>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</si>
  <si>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</si>
  <si>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</si>
  <si>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</si>
  <si>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</si>
  <si>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</si>
  <si>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</si>
  <si>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</si>
  <si>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</si>
  <si>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</si>
  <si>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</si>
  <si>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</si>
  <si>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</si>
  <si>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</si>
  <si>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</si>
  <si>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</si>
  <si>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</si>
  <si>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</si>
  <si>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</si>
  <si>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</si>
  <si>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</si>
  <si>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</si>
  <si>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</si>
  <si>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</si>
  <si>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</si>
  <si>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</si>
  <si>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</si>
  <si>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</si>
  <si>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</si>
  <si>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</si>
  <si>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</si>
  <si>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</si>
  <si>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</si>
  <si>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</si>
  <si>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</si>
  <si>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</si>
  <si>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</si>
  <si>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</si>
  <si>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</si>
  <si>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</si>
  <si>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</si>
  <si>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</si>
  <si>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</si>
  <si>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</si>
  <si>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</si>
  <si>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</si>
  <si>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</si>
  <si>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</si>
  <si>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</si>
  <si>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</si>
  <si>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</si>
  <si>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</si>
  <si>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</si>
  <si>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</si>
  <si>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</si>
  <si>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</si>
  <si>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</si>
  <si>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</si>
  <si>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</si>
  <si>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</si>
  <si>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</si>
  <si>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</si>
  <si>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</si>
  <si>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</si>
  <si>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</si>
  <si>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</si>
  <si>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</si>
  <si>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</si>
  <si>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</si>
  <si>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</si>
  <si>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</si>
  <si>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</si>
  <si>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</si>
  <si>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</si>
  <si>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</si>
  <si>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</si>
  <si>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</si>
  <si>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</si>
  <si>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</si>
  <si>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</si>
  <si>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</si>
  <si>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</si>
  <si>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</si>
  <si>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</si>
  <si>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</si>
  <si>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</si>
  <si>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</si>
  <si>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</si>
  <si>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</si>
  <si>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</si>
  <si>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</si>
  <si>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</si>
  <si>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</si>
  <si>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</si>
  <si>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</si>
  <si>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</si>
  <si>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</si>
  <si>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</si>
  <si>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</si>
  <si>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</si>
  <si>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</si>
  <si>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</si>
  <si>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</si>
  <si>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</si>
  <si>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</si>
  <si>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</si>
  <si>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</si>
  <si>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</si>
  <si>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</si>
  <si>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</si>
  <si>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</si>
  <si>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</si>
  <si>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</si>
  <si>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</si>
  <si>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</si>
  <si>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</si>
  <si>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</si>
  <si>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</si>
  <si>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</si>
  <si>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</si>
  <si>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</si>
  <si>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</si>
  <si>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</si>
  <si>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</si>
  <si>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</si>
  <si>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</si>
  <si>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</si>
  <si>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</si>
  <si>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</si>
  <si>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</si>
  <si>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</si>
  <si>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</si>
  <si>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</si>
  <si>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</si>
  <si>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</si>
  <si>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</si>
  <si>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</si>
  <si>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</si>
  <si>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</si>
  <si>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</si>
  <si>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</si>
  <si>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</si>
  <si>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</si>
  <si>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</si>
  <si>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</si>
  <si>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</si>
  <si>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</si>
  <si>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</si>
  <si>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</si>
  <si>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</si>
  <si>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</si>
  <si>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</si>
  <si>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</si>
  <si>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</si>
  <si>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</si>
  <si>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</si>
  <si>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</si>
  <si>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</si>
  <si>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</si>
  <si>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</si>
  <si>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</si>
  <si>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</si>
  <si>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</si>
  <si>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</si>
  <si>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</si>
  <si>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</si>
  <si>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</si>
  <si>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</si>
  <si>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</si>
  <si>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</si>
  <si>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</si>
  <si>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</si>
  <si>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</si>
  <si>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</si>
  <si>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</si>
  <si>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</si>
  <si>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</si>
  <si>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</si>
  <si>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</si>
  <si>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</si>
  <si>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</si>
  <si>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</si>
  <si>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</si>
  <si>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</si>
  <si>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</si>
  <si>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</si>
  <si>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</si>
  <si>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</si>
  <si>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</si>
  <si>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</si>
  <si>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</si>
  <si>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</si>
  <si>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</si>
  <si>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</si>
  <si>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</si>
  <si>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</si>
  <si>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</si>
  <si>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</si>
  <si>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</si>
  <si>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</si>
  <si>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</si>
  <si>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</si>
  <si>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</si>
  <si>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</si>
  <si>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</si>
  <si>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</si>
  <si>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</si>
  <si>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</si>
  <si>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</si>
  <si>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</si>
  <si>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</si>
  <si>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</si>
  <si>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</si>
  <si>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</si>
  <si>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</si>
  <si>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</si>
  <si>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</si>
  <si>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</si>
  <si>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</si>
  <si>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</si>
  <si>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</si>
  <si>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</si>
  <si>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</si>
  <si>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</si>
  <si>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</si>
  <si>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</si>
  <si>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</si>
  <si>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</si>
  <si>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</si>
  <si>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</si>
  <si>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</si>
  <si>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</si>
  <si>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</si>
  <si>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</si>
  <si>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</si>
  <si>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</si>
  <si>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</si>
  <si>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</si>
  <si>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</si>
  <si>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</si>
  <si>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</si>
  <si>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</si>
  <si>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</si>
  <si>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</si>
  <si>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</si>
  <si>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</si>
  <si>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</si>
  <si>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</si>
  <si>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</si>
  <si>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</si>
  <si>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</si>
  <si>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</si>
  <si>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</si>
  <si>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</si>
  <si>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</si>
  <si>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</si>
  <si>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</si>
  <si>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</si>
  <si>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</si>
  <si>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</si>
  <si>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</si>
  <si>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</si>
  <si>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</si>
  <si>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</si>
  <si>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</si>
  <si>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</si>
  <si>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</si>
  <si>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</si>
  <si>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</si>
  <si>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</si>
  <si>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</si>
  <si>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</si>
  <si>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</si>
  <si>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</si>
  <si>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</si>
  <si>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</si>
  <si>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</si>
  <si>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</si>
  <si>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</si>
  <si>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</si>
  <si>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</si>
  <si>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</si>
  <si>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</si>
  <si>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</si>
  <si>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</si>
  <si>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</si>
  <si>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</si>
  <si>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</si>
  <si>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</si>
  <si>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</si>
  <si>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</si>
  <si>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</si>
  <si>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</si>
  <si>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</si>
  <si>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</si>
  <si>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</si>
  <si>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</si>
  <si>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</si>
  <si>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</si>
  <si>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</si>
  <si>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</si>
  <si>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</si>
  <si>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</si>
  <si>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</si>
  <si>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</si>
  <si>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</si>
  <si>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</si>
  <si>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</si>
  <si>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</si>
  <si>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</si>
  <si>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</si>
  <si>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</si>
  <si>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</si>
  <si>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</si>
  <si>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</si>
  <si>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</si>
  <si>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</si>
  <si>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</si>
  <si>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</si>
  <si>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</si>
  <si>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</si>
  <si>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</si>
  <si>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</si>
  <si>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</si>
  <si>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</si>
  <si>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</si>
  <si>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</si>
  <si>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</si>
  <si>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</si>
  <si>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</si>
  <si>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</si>
  <si>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</si>
  <si>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</si>
  <si>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</si>
  <si>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</si>
  <si>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</si>
  <si>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</si>
  <si>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</si>
  <si>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</si>
  <si>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</si>
  <si>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</si>
  <si>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</si>
  <si>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</si>
  <si>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</si>
  <si>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</si>
  <si>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</si>
  <si>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</si>
  <si>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</si>
  <si>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</si>
  <si>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</si>
  <si>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</si>
  <si>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</si>
  <si>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</si>
  <si>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</si>
  <si>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</si>
  <si>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</si>
  <si>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</si>
  <si>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</si>
  <si>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</si>
  <si>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</si>
  <si>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</si>
  <si>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</si>
  <si>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</si>
  <si>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</si>
  <si>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</si>
  <si>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</si>
  <si>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</si>
  <si>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</si>
  <si>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</si>
  <si>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</si>
  <si>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</si>
  <si>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</si>
  <si>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</si>
  <si>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</si>
  <si>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</si>
  <si>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</si>
  <si>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</si>
  <si>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</si>
  <si>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</si>
  <si>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</si>
  <si>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</si>
  <si>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</si>
  <si>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</si>
  <si>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</si>
  <si>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</si>
  <si>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</si>
  <si>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</si>
  <si>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</si>
  <si>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</si>
  <si>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</si>
  <si>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</si>
  <si>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</si>
  <si>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</si>
  <si>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</si>
  <si>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</si>
  <si>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</si>
  <si>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</si>
  <si>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</si>
  <si>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</si>
  <si>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</si>
  <si>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</si>
  <si>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</si>
  <si>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</si>
  <si>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</si>
  <si>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</si>
  <si>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</si>
  <si>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</si>
  <si>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</si>
  <si>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</si>
  <si>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</si>
  <si>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</si>
  <si>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</si>
  <si>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</si>
  <si>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</si>
  <si>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</si>
  <si>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</si>
  <si>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</si>
  <si>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</si>
  <si>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</si>
  <si>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</si>
  <si>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</si>
  <si>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</si>
  <si>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</si>
  <si>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</si>
  <si>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</si>
  <si>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</si>
  <si>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</si>
  <si>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</si>
  <si>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</si>
  <si>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</si>
  <si>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</si>
  <si>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</si>
  <si>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</si>
  <si>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</si>
  <si>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</si>
  <si>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</si>
  <si>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</si>
  <si>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</si>
  <si>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</si>
  <si>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</si>
  <si>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</si>
  <si>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</si>
  <si>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</si>
  <si>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</si>
  <si>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</si>
  <si>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</si>
  <si>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</si>
  <si>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</si>
  <si>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</si>
  <si>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</si>
  <si>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</si>
  <si>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</si>
  <si>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</si>
  <si>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</si>
  <si>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</si>
  <si>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</si>
  <si>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</si>
  <si>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</si>
  <si>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</si>
  <si>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</si>
  <si>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</si>
  <si>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</si>
  <si>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</si>
  <si>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</si>
  <si>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</si>
  <si>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</si>
  <si>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</si>
  <si>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</si>
  <si>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</si>
  <si>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</si>
  <si>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</si>
  <si>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</si>
  <si>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</si>
  <si>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</si>
  <si>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</si>
  <si>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</si>
  <si>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</si>
  <si>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</si>
  <si>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</si>
  <si>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</si>
  <si>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</si>
  <si>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</si>
  <si>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</si>
  <si>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</si>
  <si>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</si>
  <si>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</si>
  <si>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</si>
  <si>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</si>
  <si>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</si>
  <si>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</si>
  <si>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</si>
  <si>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</si>
  <si>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</si>
  <si>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</si>
  <si>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</si>
  <si>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</si>
  <si>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</si>
  <si>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</si>
  <si>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</si>
  <si>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</si>
  <si>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</si>
  <si>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</si>
  <si>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</si>
  <si>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</si>
  <si>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</si>
  <si>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</si>
  <si>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</si>
  <si>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</si>
  <si>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</si>
  <si>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</si>
  <si>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</si>
  <si>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</si>
  <si>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</si>
  <si>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</si>
  <si>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</si>
  <si>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</si>
  <si>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</si>
  <si>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</si>
  <si>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</si>
  <si>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</si>
  <si>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</si>
  <si>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</si>
  <si>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</si>
  <si>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</si>
  <si>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</si>
  <si>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</si>
  <si>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</si>
  <si>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</si>
  <si>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</si>
  <si>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</si>
  <si>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</si>
  <si>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</si>
  <si>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</si>
  <si>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</si>
  <si>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</si>
  <si>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</si>
  <si>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</si>
  <si>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</si>
  <si>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</si>
  <si>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</si>
  <si>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</si>
  <si>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</si>
  <si>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</si>
  <si>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</si>
  <si>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</si>
  <si>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</si>
  <si>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</si>
  <si>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</si>
  <si>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</si>
  <si>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</si>
  <si>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</si>
  <si>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</si>
  <si>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</si>
  <si>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</si>
  <si>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</si>
  <si>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</si>
  <si>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</si>
  <si>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</si>
  <si>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</si>
  <si>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</si>
  <si>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</si>
  <si>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</si>
  <si>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</si>
  <si>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</si>
  <si>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</si>
  <si>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</si>
  <si>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</si>
  <si>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</si>
  <si>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</si>
  <si>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</si>
  <si>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</si>
  <si>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</si>
  <si>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</si>
  <si>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</si>
  <si>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</si>
  <si>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</si>
  <si>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</si>
  <si>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</si>
  <si>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</si>
  <si>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</si>
  <si>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</si>
  <si>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</si>
  <si>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</si>
  <si>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</si>
  <si>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</si>
  <si>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</si>
  <si>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</si>
  <si>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</si>
  <si>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</si>
  <si>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</si>
  <si>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</si>
  <si>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</si>
  <si>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</si>
  <si>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</si>
  <si>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</si>
  <si>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</si>
  <si>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</si>
  <si>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</si>
  <si>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</si>
  <si>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</si>
  <si>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</si>
  <si>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</si>
  <si>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</si>
  <si>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</si>
  <si>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</si>
  <si>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</si>
  <si>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</si>
  <si>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</si>
  <si>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</si>
  <si>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</si>
  <si>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</si>
  <si>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</si>
  <si>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</si>
  <si>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</si>
  <si>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</si>
  <si>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</si>
  <si>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</si>
  <si>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</si>
  <si>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</si>
  <si>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</si>
  <si>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</si>
  <si>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</si>
  <si>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</si>
  <si>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</si>
  <si>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</si>
  <si>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</si>
  <si>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</si>
  <si>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</si>
  <si>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</si>
  <si>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</si>
  <si>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</si>
  <si>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</si>
  <si>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</si>
  <si>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</si>
  <si>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</si>
  <si>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</si>
  <si>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</si>
  <si>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</si>
  <si>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</si>
  <si>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</si>
  <si>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</si>
  <si>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</si>
  <si>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</si>
  <si>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</si>
  <si>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</si>
  <si>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</si>
  <si>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</si>
  <si>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</si>
  <si>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</si>
  <si>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</si>
  <si>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</si>
  <si>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</si>
  <si>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</si>
  <si>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</si>
  <si>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</si>
  <si>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</si>
  <si>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</si>
  <si>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</si>
  <si>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</si>
  <si>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</si>
  <si>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</si>
  <si>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</si>
  <si>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</si>
  <si>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</si>
  <si>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</si>
  <si>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</si>
  <si>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</si>
  <si>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</si>
  <si>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</si>
  <si>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</si>
  <si>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</si>
  <si>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</si>
  <si>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</si>
  <si>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</si>
  <si>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</si>
  <si>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</si>
  <si>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</si>
  <si>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</si>
  <si>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</si>
  <si>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</si>
  <si>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</si>
  <si>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</si>
  <si>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</si>
  <si>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</si>
  <si>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</si>
  <si>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</si>
  <si>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</si>
  <si>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</si>
  <si>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</si>
  <si>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</si>
  <si>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</si>
  <si>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</si>
  <si>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</si>
  <si>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</si>
  <si>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</si>
  <si>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</si>
  <si>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</si>
  <si>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</si>
  <si>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</si>
  <si>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</si>
  <si>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</si>
  <si>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</si>
  <si>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</si>
  <si>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</si>
  <si>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</si>
  <si>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</si>
  <si>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</si>
  <si>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</si>
  <si>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</si>
  <si>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</si>
  <si>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</si>
  <si>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</si>
  <si>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</si>
  <si>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</si>
  <si>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</si>
  <si>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</si>
  <si>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</si>
  <si>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</si>
  <si>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</si>
  <si>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</si>
  <si>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</si>
  <si>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</si>
  <si>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</si>
  <si>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</si>
  <si>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</si>
  <si>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</si>
  <si>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</si>
  <si>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</si>
  <si>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</si>
  <si>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</si>
  <si>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</si>
  <si>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</si>
  <si>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</si>
  <si>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</si>
  <si>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</si>
  <si>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</si>
  <si>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</si>
  <si>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</si>
  <si>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</si>
  <si>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</si>
  <si>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</si>
  <si>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</si>
  <si>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</si>
  <si>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</si>
  <si>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</si>
  <si>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</si>
  <si>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</si>
  <si>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</si>
  <si>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</si>
  <si>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</si>
  <si>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</si>
  <si>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</si>
  <si>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</si>
  <si>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</si>
  <si>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</si>
  <si>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</si>
  <si>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</si>
  <si>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</si>
  <si>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</si>
  <si>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</si>
  <si>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</si>
  <si>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</si>
  <si>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</si>
  <si>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</si>
  <si>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</si>
  <si>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</si>
  <si>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</si>
  <si>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</si>
  <si>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</si>
  <si>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</si>
  <si>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</si>
  <si>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</si>
  <si>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</si>
  <si>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</si>
  <si>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</si>
  <si>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</si>
  <si>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</si>
  <si>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</si>
  <si>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</si>
  <si>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</si>
  <si>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</si>
  <si>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</si>
  <si>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</si>
  <si>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</si>
  <si>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</si>
  <si>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</si>
  <si>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</si>
  <si>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</si>
  <si>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</si>
  <si>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</si>
  <si>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</si>
  <si>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</si>
  <si>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</si>
  <si>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</si>
  <si>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</si>
  <si>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</si>
  <si>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</si>
  <si>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</si>
  <si>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</si>
  <si>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</si>
  <si>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</si>
  <si>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</si>
  <si>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</si>
  <si>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</si>
  <si>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</si>
  <si>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</si>
  <si>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</si>
  <si>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</si>
  <si>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</si>
  <si>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</si>
  <si>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</si>
  <si>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</si>
  <si>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</si>
  <si>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</si>
  <si>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</si>
  <si>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</si>
  <si>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</si>
  <si>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</si>
  <si>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</si>
  <si>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</si>
  <si>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</si>
  <si>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</si>
  <si>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</si>
  <si>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</si>
  <si>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</si>
  <si>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</si>
  <si>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</si>
  <si>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</si>
  <si>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</si>
  <si>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</si>
  <si>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</si>
  <si>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</si>
  <si>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</si>
  <si>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</si>
  <si>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</si>
  <si>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</si>
  <si>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</si>
  <si>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</si>
  <si>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</si>
  <si>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</si>
  <si>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</si>
  <si>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</si>
  <si>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</si>
  <si>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</si>
  <si>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</si>
  <si>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</si>
  <si>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</si>
  <si>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</si>
  <si>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</si>
  <si>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</si>
  <si>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</si>
  <si>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</si>
  <si>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</si>
  <si>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</si>
  <si>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</si>
  <si>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</si>
  <si>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</si>
  <si>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</si>
  <si>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</si>
  <si>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</si>
  <si>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</si>
  <si>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</si>
  <si>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</si>
  <si>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</si>
  <si>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</si>
  <si>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</si>
  <si>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</si>
  <si>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</si>
  <si>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</si>
  <si>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</si>
  <si>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</si>
  <si>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</si>
  <si>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</si>
  <si>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</si>
  <si>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</si>
  <si>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</si>
  <si>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</si>
  <si>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</si>
  <si>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</si>
  <si>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</si>
  <si>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</si>
  <si>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</si>
  <si>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</si>
  <si>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</si>
  <si>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</si>
  <si>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</si>
  <si>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</si>
  <si>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</si>
  <si>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</si>
  <si>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</si>
  <si>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</si>
  <si>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</si>
  <si>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</si>
  <si>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</si>
  <si>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</si>
  <si>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</si>
  <si>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</si>
  <si>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</si>
  <si>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</si>
  <si>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</si>
  <si>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</si>
  <si>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</si>
  <si>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</si>
  <si>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</si>
  <si>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</si>
  <si>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</si>
  <si>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</si>
  <si>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</si>
  <si>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</si>
  <si>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</si>
  <si>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</si>
  <si>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</si>
  <si>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</si>
  <si>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</si>
  <si>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</si>
  <si>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</si>
  <si>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</si>
  <si>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</si>
  <si>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</si>
  <si>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</si>
  <si>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</si>
  <si>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</si>
  <si>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</si>
  <si>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</si>
  <si>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</si>
  <si>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</si>
  <si>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</si>
  <si>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</si>
  <si>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</si>
  <si>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</si>
  <si>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</si>
  <si>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</si>
  <si>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</si>
  <si>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</si>
  <si>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</si>
  <si>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</si>
  <si>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</si>
  <si>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</si>
  <si>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</si>
  <si>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</si>
  <si>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</si>
  <si>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</si>
  <si>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</si>
  <si>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</si>
  <si>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</si>
  <si>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</si>
  <si>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</si>
  <si>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</si>
  <si>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</si>
  <si>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</si>
  <si>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</si>
  <si>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</si>
  <si>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</si>
  <si>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</si>
  <si>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</si>
  <si>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</si>
  <si>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</si>
  <si>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</si>
  <si>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</si>
  <si>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</si>
  <si>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</si>
  <si>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</si>
  <si>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</si>
  <si>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</si>
  <si>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</si>
  <si>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</si>
  <si>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</si>
  <si>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</si>
  <si>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</si>
  <si>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</si>
  <si>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</si>
  <si>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</si>
  <si>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</si>
  <si>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</si>
  <si>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</si>
  <si>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</si>
  <si>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</si>
  <si>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</si>
  <si>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</si>
  <si>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</si>
  <si>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</si>
  <si>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</si>
  <si>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</si>
  <si>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</si>
  <si>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</si>
  <si>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</si>
  <si>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</si>
  <si>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</si>
  <si>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</si>
  <si>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</si>
  <si>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</si>
  <si>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</si>
  <si>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</si>
  <si>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</si>
  <si>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</si>
  <si>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</si>
  <si>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</si>
  <si>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</si>
  <si>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</si>
  <si>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</si>
  <si>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</si>
  <si>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</si>
  <si>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</si>
  <si>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</si>
  <si>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</si>
  <si>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</si>
  <si>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</si>
  <si>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</si>
  <si>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</si>
  <si>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</si>
  <si>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</si>
  <si>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</si>
  <si>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</si>
  <si>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</si>
  <si>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</si>
  <si>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</si>
  <si>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</si>
  <si>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</si>
  <si>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</si>
  <si>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</si>
  <si>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</si>
  <si>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</si>
  <si>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</si>
  <si>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</si>
  <si>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</si>
  <si>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</si>
  <si>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</si>
  <si>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</si>
  <si>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</si>
  <si>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</si>
  <si>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</si>
  <si>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</si>
  <si>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</si>
  <si>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</si>
  <si>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</si>
  <si>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</si>
  <si>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</si>
  <si>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</si>
  <si>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</si>
  <si>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</si>
  <si>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</si>
  <si>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</si>
  <si>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</si>
  <si>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</si>
  <si>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</si>
  <si>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</si>
  <si>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</si>
  <si>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</si>
  <si>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</si>
  <si>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</si>
  <si>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</si>
  <si>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</si>
  <si>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</si>
  <si>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</si>
  <si>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</si>
  <si>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</si>
  <si>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</si>
  <si>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</si>
  <si>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</si>
  <si>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</si>
  <si>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</si>
  <si>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</si>
  <si>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</si>
  <si>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</si>
  <si>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</si>
  <si>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</si>
  <si>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</si>
  <si>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</si>
  <si>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</si>
  <si>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</si>
  <si>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</si>
  <si>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</si>
  <si>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</si>
  <si>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</si>
  <si>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</si>
  <si>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</si>
  <si>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</si>
  <si>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</si>
  <si>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</si>
  <si>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</si>
  <si>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</si>
  <si>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</si>
  <si>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</si>
  <si>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</si>
  <si>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</si>
  <si>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</si>
  <si>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</si>
  <si>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</si>
  <si>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</si>
  <si>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</si>
  <si>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</si>
  <si>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</si>
  <si>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</si>
  <si>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</si>
  <si>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</si>
  <si>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</si>
  <si>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</si>
  <si>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</si>
  <si>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</si>
  <si>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</si>
  <si>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</si>
  <si>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</si>
  <si>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</si>
  <si>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</si>
  <si>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</si>
  <si>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</si>
  <si>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</si>
  <si>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</si>
  <si>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</si>
  <si>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</si>
  <si>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</si>
  <si>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</si>
  <si>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</si>
  <si>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</si>
  <si>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</si>
  <si>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</si>
  <si>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</si>
  <si>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</si>
  <si>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</si>
  <si>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</si>
  <si>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</si>
  <si>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</si>
  <si>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</si>
  <si>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</si>
  <si>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</si>
  <si>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</si>
  <si>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</si>
  <si>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</si>
  <si>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</si>
  <si>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</si>
  <si>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</si>
  <si>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</si>
  <si>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</si>
  <si>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</si>
  <si>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</si>
  <si>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</si>
  <si>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</si>
  <si>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</si>
  <si>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</si>
  <si>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</si>
  <si>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</si>
  <si>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</si>
  <si>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</si>
  <si>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</si>
  <si>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</si>
  <si>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</si>
  <si>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</si>
  <si>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</si>
  <si>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</si>
  <si>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</si>
  <si>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</si>
  <si>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</si>
  <si>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</si>
  <si>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</si>
  <si>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</si>
  <si>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</si>
  <si>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</si>
  <si>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</si>
  <si>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</si>
  <si>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</si>
  <si>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</si>
  <si>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</si>
  <si>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</si>
  <si>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</si>
  <si>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</si>
  <si>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</si>
  <si>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</si>
  <si>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</si>
  <si>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</si>
  <si>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</si>
  <si>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</si>
  <si>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</si>
  <si>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</si>
  <si>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</si>
  <si>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</si>
  <si>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</si>
  <si>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</si>
  <si>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</si>
  <si>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</si>
  <si>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</si>
  <si>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</si>
  <si>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</si>
  <si>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</si>
  <si>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</si>
  <si>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</si>
  <si>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</si>
  <si>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</si>
  <si>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</si>
  <si>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</si>
  <si>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</si>
  <si>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</si>
  <si>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</si>
  <si>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</si>
  <si>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</si>
  <si>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</si>
  <si>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</si>
  <si>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</si>
  <si>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</si>
  <si>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</si>
  <si>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</si>
  <si>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</si>
  <si>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</si>
  <si>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</si>
  <si>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</si>
  <si>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</si>
  <si>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</si>
  <si>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</si>
  <si>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</si>
  <si>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</si>
  <si>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</si>
  <si>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</si>
  <si>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</si>
  <si>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</si>
  <si>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</si>
  <si>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</si>
  <si>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</si>
  <si>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</si>
  <si>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</si>
  <si>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</si>
  <si>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</si>
  <si>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</si>
  <si>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</si>
  <si>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</si>
  <si>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</si>
  <si>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</si>
  <si>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</si>
  <si>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</si>
  <si>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</si>
  <si>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</si>
  <si>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</si>
  <si>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</si>
  <si>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</si>
  <si>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</si>
  <si>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</si>
  <si>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</si>
  <si>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</si>
  <si>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</si>
  <si>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</si>
  <si>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</si>
  <si>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</si>
  <si>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</si>
  <si>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</si>
  <si>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</si>
  <si>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</si>
  <si>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</si>
  <si>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</si>
  <si>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</si>
  <si>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</si>
  <si>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</si>
  <si>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</si>
  <si>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</si>
  <si>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</si>
  <si>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</si>
  <si>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</si>
  <si>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</si>
  <si>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</si>
  <si>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</si>
  <si>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</si>
  <si>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</si>
  <si>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</si>
  <si>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</si>
  <si>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</si>
  <si>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</si>
  <si>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</si>
  <si>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</si>
  <si>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</si>
  <si>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</si>
  <si>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</si>
  <si>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</si>
  <si>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</si>
  <si>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</si>
  <si>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</si>
  <si>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</si>
  <si>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</si>
  <si>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</si>
  <si>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</si>
  <si>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</si>
  <si>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</si>
  <si>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</si>
  <si>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</si>
  <si>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</si>
  <si>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</si>
  <si>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</si>
  <si>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</si>
  <si>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</si>
  <si>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</si>
  <si>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</si>
  <si>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</si>
  <si>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</si>
  <si>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</si>
  <si>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</si>
  <si>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</si>
  <si>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</si>
  <si>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</si>
  <si>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</si>
  <si>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</si>
  <si>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</si>
  <si>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</si>
  <si>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</si>
  <si>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</si>
  <si>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</si>
  <si>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</si>
  <si>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</si>
  <si>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</si>
  <si>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</si>
  <si>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</si>
  <si>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</si>
  <si>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</si>
  <si>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</si>
  <si>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</si>
  <si>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</si>
  <si>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</si>
  <si>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</si>
  <si>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</si>
  <si>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</si>
  <si>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</si>
  <si>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</si>
  <si>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</si>
  <si>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</si>
  <si>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</si>
  <si>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</si>
  <si>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</si>
  <si>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</si>
  <si>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</si>
  <si>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</si>
  <si>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</si>
  <si>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</si>
  <si>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</si>
  <si>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</si>
  <si>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</si>
  <si>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</si>
  <si>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</si>
  <si>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</si>
  <si>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</si>
  <si>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</si>
  <si>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</si>
  <si>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</si>
  <si>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</si>
  <si>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</si>
  <si>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</si>
  <si>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</si>
  <si>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</si>
  <si>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</si>
  <si>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</si>
  <si>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</si>
  <si>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</si>
  <si>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</si>
  <si>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</si>
  <si>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</si>
  <si>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</si>
  <si>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</si>
  <si>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</si>
  <si>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</si>
  <si>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</si>
  <si>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</si>
  <si>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</si>
  <si>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</si>
  <si>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</si>
  <si>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</si>
  <si>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</si>
  <si>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</si>
  <si>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</si>
  <si>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</si>
  <si>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</si>
  <si>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</si>
  <si>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</si>
  <si>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</si>
  <si>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</si>
  <si>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</si>
  <si>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</si>
  <si>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</si>
  <si>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</si>
  <si>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</si>
  <si>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</si>
  <si>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</si>
  <si>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</si>
  <si>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</si>
  <si>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</si>
  <si>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</si>
  <si>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</si>
  <si>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</si>
  <si>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</si>
  <si>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</si>
  <si>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</si>
  <si>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</si>
  <si>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</si>
  <si>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</si>
  <si>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</si>
  <si>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</si>
  <si>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</si>
  <si>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</si>
  <si>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</si>
  <si>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</si>
  <si>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</si>
  <si>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</si>
  <si>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</si>
  <si>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</si>
  <si>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</si>
  <si>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</si>
  <si>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</si>
  <si>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</si>
  <si>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</si>
  <si>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</si>
  <si>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</si>
  <si>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</si>
  <si>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</si>
  <si>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</si>
  <si>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</si>
  <si>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</si>
  <si>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</si>
  <si>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</si>
  <si>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</si>
  <si>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</si>
  <si>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</si>
  <si>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</si>
  <si>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</si>
  <si>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</si>
  <si>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</si>
  <si>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</si>
  <si>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</si>
  <si>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</si>
  <si>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</si>
  <si>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</si>
  <si>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</si>
  <si>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</si>
  <si>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</si>
  <si>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</si>
  <si>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</si>
  <si>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</si>
  <si>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</si>
  <si>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</si>
  <si>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</si>
  <si>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</si>
  <si>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</si>
  <si>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</si>
  <si>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</si>
  <si>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</si>
  <si>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</si>
  <si>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</si>
  <si>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</si>
  <si>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</si>
  <si>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</si>
  <si>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</si>
  <si>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</si>
  <si>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</si>
  <si>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</si>
  <si>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</si>
  <si>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</si>
  <si>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</si>
  <si>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</si>
  <si>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</si>
  <si>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</si>
  <si>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</si>
  <si>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</si>
  <si>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</si>
  <si>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</si>
  <si>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</si>
  <si>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</si>
  <si>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</si>
  <si>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</si>
  <si>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</si>
  <si>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</si>
  <si>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</si>
  <si>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</si>
  <si>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</si>
  <si>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</si>
  <si>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</si>
  <si>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</si>
  <si>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</si>
  <si>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</si>
  <si>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</si>
  <si>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</si>
  <si>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</si>
  <si>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</si>
  <si>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</si>
  <si>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</si>
  <si>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</si>
  <si>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</si>
  <si>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</si>
  <si>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</si>
  <si>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</si>
  <si>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</si>
  <si>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</si>
  <si>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</si>
  <si>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</si>
  <si>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</si>
  <si>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</si>
  <si>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</si>
  <si>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</si>
  <si>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</si>
  <si>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</si>
  <si>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</si>
  <si>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</si>
  <si>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</si>
  <si>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</si>
  <si>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</si>
  <si>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</si>
  <si>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</si>
  <si>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</si>
  <si>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</si>
  <si>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</si>
  <si>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</si>
  <si>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</si>
  <si>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</si>
  <si>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</si>
  <si>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</si>
  <si>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</si>
  <si>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</si>
  <si>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</si>
  <si>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</si>
  <si>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</si>
  <si>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</si>
  <si>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</si>
  <si>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</si>
  <si>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</si>
  <si>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</si>
  <si>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</si>
  <si>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</si>
  <si>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</si>
  <si>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</si>
  <si>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</si>
  <si>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</si>
  <si>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</si>
  <si>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</si>
  <si>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</si>
  <si>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</si>
  <si>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</si>
  <si>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</si>
  <si>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</si>
  <si>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</si>
  <si>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</si>
  <si>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</si>
  <si>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</si>
  <si>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</si>
  <si>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</si>
  <si>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</si>
  <si>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</si>
  <si>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</si>
  <si>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</si>
  <si>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</si>
  <si>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</si>
  <si>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</si>
  <si>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</si>
  <si>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</si>
  <si>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</si>
  <si>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</si>
  <si>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</si>
  <si>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</si>
  <si>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</si>
  <si>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</si>
  <si>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</si>
  <si>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</si>
  <si>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</si>
  <si>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</si>
  <si>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</si>
  <si>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</si>
  <si>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</si>
  <si>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</si>
  <si>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</si>
  <si>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</si>
  <si>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</si>
  <si>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</si>
  <si>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</si>
  <si>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</si>
  <si>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</si>
  <si>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</si>
  <si>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</si>
  <si>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</si>
  <si>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</si>
  <si>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</si>
  <si>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</si>
  <si>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</si>
  <si>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</si>
  <si>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</si>
  <si>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</si>
  <si>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</si>
  <si>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</si>
  <si>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</si>
  <si>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</si>
  <si>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</si>
  <si>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</si>
  <si>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</si>
  <si>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</si>
  <si>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</si>
  <si>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</si>
  <si>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</si>
  <si>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</si>
  <si>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</si>
  <si>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</si>
  <si>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</si>
  <si>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</si>
  <si>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</si>
  <si>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</si>
  <si>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</si>
  <si>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</si>
  <si>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</si>
  <si>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</si>
  <si>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</si>
  <si>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</si>
  <si>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</si>
  <si>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</si>
  <si>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</si>
  <si>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</si>
  <si>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</si>
  <si>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</si>
  <si>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</si>
  <si>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</si>
  <si>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</si>
  <si>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</si>
  <si>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</si>
  <si>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</si>
  <si>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</si>
  <si>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</si>
  <si>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</si>
  <si>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</si>
  <si>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</si>
  <si>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</si>
  <si>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</si>
  <si>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</si>
  <si>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</si>
  <si>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</si>
  <si>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</si>
  <si>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</si>
  <si>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</si>
  <si>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</si>
  <si>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</si>
  <si>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</si>
  <si>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</si>
  <si>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</si>
  <si>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</si>
  <si>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</si>
  <si>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</si>
  <si>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</si>
  <si>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</si>
  <si>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</si>
  <si>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</si>
  <si>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</si>
  <si>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</si>
  <si>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</si>
  <si>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</si>
  <si>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</si>
  <si>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</si>
  <si>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</si>
  <si>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</si>
  <si>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</si>
  <si>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</si>
  <si>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</si>
  <si>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</si>
  <si>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</si>
  <si>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</si>
  <si>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</si>
  <si>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</si>
  <si>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</si>
  <si>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</si>
  <si>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</si>
  <si>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</si>
  <si>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</si>
  <si>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</si>
  <si>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</si>
  <si>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</si>
  <si>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</si>
  <si>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</si>
  <si>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</si>
  <si>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</si>
  <si>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</si>
  <si>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</si>
  <si>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</si>
  <si>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</si>
  <si>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</si>
  <si>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</si>
  <si>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</si>
  <si>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</si>
  <si>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</si>
  <si>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</si>
  <si>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</si>
  <si>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</si>
  <si>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</si>
  <si>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</si>
  <si>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</si>
  <si>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</si>
  <si>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</si>
  <si>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</si>
  <si>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</si>
  <si>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</si>
  <si>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</si>
  <si>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</si>
  <si>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</si>
  <si>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</si>
  <si>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</si>
  <si>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</si>
  <si>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</si>
  <si>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</si>
  <si>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</si>
  <si>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</si>
  <si>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</si>
  <si>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</si>
  <si>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</si>
  <si>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</si>
  <si>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</si>
  <si>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</si>
  <si>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</si>
  <si>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</si>
  <si>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</si>
  <si>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</si>
  <si>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</si>
  <si>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</si>
  <si>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</si>
  <si>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</si>
  <si>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</si>
  <si>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</si>
  <si>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</si>
  <si>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</si>
  <si>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</si>
  <si>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</si>
  <si>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</si>
  <si>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</si>
  <si>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</si>
  <si>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</si>
  <si>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</si>
  <si>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</si>
  <si>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</si>
  <si>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</si>
  <si>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</si>
  <si>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</si>
  <si>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</si>
  <si>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</si>
  <si>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</si>
  <si>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</si>
  <si>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</si>
  <si>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</si>
  <si>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</si>
  <si>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</si>
  <si>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</si>
  <si>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</si>
  <si>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</si>
  <si>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</si>
  <si>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</si>
  <si>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</si>
  <si>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</si>
  <si>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</si>
  <si>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</si>
  <si>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</si>
  <si>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</si>
  <si>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</si>
  <si>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</si>
  <si>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</si>
  <si>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</si>
  <si>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</si>
  <si>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</si>
  <si>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</si>
  <si>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</si>
  <si>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</si>
  <si>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</si>
  <si>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</si>
  <si>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</si>
  <si>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</si>
  <si>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</si>
  <si>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</si>
  <si>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</si>
  <si>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</si>
  <si>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</si>
  <si>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</si>
  <si>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</si>
  <si>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</si>
  <si>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</si>
  <si>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</si>
  <si>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</si>
  <si>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</si>
  <si>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</si>
  <si>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</si>
  <si>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</si>
  <si>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</si>
  <si>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</si>
  <si>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</si>
  <si>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</si>
  <si>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</si>
  <si>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</si>
  <si>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</si>
  <si>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</si>
  <si>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</si>
  <si>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</si>
  <si>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</si>
  <si>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</si>
  <si>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</si>
  <si>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</si>
  <si>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</si>
  <si>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</si>
  <si>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</si>
  <si>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</si>
  <si>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</si>
  <si>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</si>
  <si>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</si>
  <si>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</si>
  <si>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</si>
  <si>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</si>
  <si>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</si>
  <si>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</si>
  <si>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</si>
  <si>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</si>
  <si>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</si>
  <si>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</si>
  <si>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</si>
  <si>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</si>
  <si>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</si>
  <si>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</si>
  <si>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</si>
  <si>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</si>
  <si>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</si>
  <si>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</si>
  <si>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</si>
  <si>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</si>
  <si>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</si>
  <si>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</si>
  <si>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</si>
  <si>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</si>
  <si>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</si>
  <si>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</si>
  <si>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</si>
  <si>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</si>
  <si>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</si>
  <si>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</si>
  <si>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</si>
  <si>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</si>
  <si>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</si>
  <si>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</si>
  <si>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</si>
  <si>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</si>
  <si>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</si>
  <si>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</si>
  <si>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</si>
  <si>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</si>
  <si>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</si>
  <si>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</si>
  <si>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</si>
  <si>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</si>
  <si>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</si>
  <si>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</si>
  <si>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</si>
  <si>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</si>
  <si>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</si>
  <si>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</si>
  <si>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</si>
  <si>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</si>
  <si>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</si>
  <si>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</si>
  <si>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</si>
  <si>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</si>
  <si>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</si>
  <si>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</si>
  <si>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</si>
  <si>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</si>
  <si>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</si>
  <si>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</si>
  <si>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</si>
  <si>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</si>
  <si>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</si>
  <si>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</si>
  <si>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</si>
  <si>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</si>
  <si>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</si>
  <si>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</si>
  <si>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</si>
  <si>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</si>
  <si>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</si>
  <si>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</si>
  <si>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</si>
  <si>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</si>
  <si>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</si>
  <si>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</si>
  <si>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</si>
  <si>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</si>
  <si>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</si>
  <si>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</si>
  <si>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</si>
  <si>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</si>
  <si>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</si>
  <si>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</si>
  <si>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</si>
  <si>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</si>
  <si>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</si>
  <si>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</si>
  <si>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</si>
  <si>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</si>
  <si>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</si>
  <si>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</si>
  <si>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</si>
  <si>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</si>
  <si>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</si>
  <si>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</si>
  <si>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</si>
  <si>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</si>
  <si>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</si>
  <si>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</si>
  <si>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</si>
  <si>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</si>
  <si>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</si>
  <si>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</si>
  <si>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</si>
  <si>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</si>
  <si>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</si>
  <si>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</si>
  <si>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</si>
  <si>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</si>
  <si>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</si>
  <si>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</si>
  <si>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</si>
  <si>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</si>
  <si>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</si>
  <si>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</si>
  <si>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</si>
  <si>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</si>
  <si>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</si>
  <si>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</si>
  <si>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</si>
  <si>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</si>
  <si>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</si>
  <si>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</si>
  <si>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</si>
  <si>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</si>
  <si>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</si>
  <si>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</si>
  <si>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</si>
  <si>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</si>
  <si>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</si>
  <si>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</si>
  <si>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</si>
  <si>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</si>
  <si>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</si>
  <si>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</si>
  <si>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</si>
  <si>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</si>
  <si>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</si>
  <si>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</si>
  <si>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</si>
  <si>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</si>
  <si>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</si>
  <si>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</si>
  <si>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</si>
  <si>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</si>
  <si>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</si>
  <si>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</si>
  <si>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</si>
  <si>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</si>
  <si>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</si>
  <si>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</si>
  <si>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</si>
  <si>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</si>
  <si>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</si>
  <si>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</si>
  <si>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</si>
  <si>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</si>
  <si>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</si>
  <si>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</si>
  <si>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</si>
  <si>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</si>
  <si>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</si>
  <si>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</si>
  <si>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</si>
  <si>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</si>
  <si>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</si>
  <si>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</si>
  <si>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</si>
  <si>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</si>
  <si>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</si>
  <si>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</si>
  <si>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</si>
  <si>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</si>
  <si>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</si>
  <si>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</si>
  <si>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</si>
  <si>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</si>
  <si>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</si>
  <si>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</si>
  <si>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</si>
  <si>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</si>
  <si>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</si>
  <si>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</si>
  <si>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</si>
  <si>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</si>
  <si>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</si>
  <si>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</si>
  <si>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</si>
  <si>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</si>
  <si>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</si>
  <si>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</si>
  <si>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</si>
  <si>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</si>
  <si>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</si>
  <si>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</si>
  <si>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</si>
  <si>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</si>
  <si>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</si>
  <si>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</si>
  <si>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</si>
  <si>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</si>
  <si>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</si>
  <si>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</si>
  <si>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</si>
  <si>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</si>
  <si>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</si>
  <si>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</si>
  <si>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</si>
  <si>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</si>
  <si>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</si>
  <si>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</si>
  <si>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</si>
  <si>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</si>
  <si>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</si>
  <si>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</si>
  <si>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</si>
  <si>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</si>
  <si>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</si>
  <si>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</si>
  <si>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</si>
  <si>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</si>
  <si>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</si>
  <si>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</si>
  <si>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</si>
  <si>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</si>
  <si>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</si>
  <si>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</si>
  <si>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</si>
  <si>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</si>
  <si>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</si>
  <si>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</si>
  <si>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</si>
  <si>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</si>
  <si>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</si>
  <si>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</si>
  <si>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</si>
  <si>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</si>
  <si>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</si>
  <si>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</si>
  <si>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</si>
  <si>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</si>
  <si>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</si>
  <si>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</si>
  <si>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</si>
  <si>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</si>
  <si>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</si>
  <si>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</si>
  <si>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</si>
  <si>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</si>
  <si>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</si>
  <si>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</si>
  <si>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</si>
  <si>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</si>
  <si>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</si>
  <si>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</si>
  <si>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</si>
  <si>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</si>
  <si>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</si>
  <si>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</si>
  <si>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</si>
  <si>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</si>
  <si>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</si>
  <si>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</si>
  <si>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</si>
  <si>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</si>
  <si>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</si>
  <si>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</si>
  <si>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</si>
  <si>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</si>
  <si>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</si>
  <si>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</si>
  <si>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</si>
  <si>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</si>
  <si>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</si>
  <si>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</si>
  <si>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</si>
  <si>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</si>
  <si>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</si>
  <si>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</si>
  <si>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</si>
  <si>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</si>
  <si>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</si>
  <si>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</si>
  <si>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</si>
  <si>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</si>
  <si>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</si>
  <si>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</si>
  <si>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</si>
  <si>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</si>
  <si>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</si>
  <si>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</si>
  <si>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</si>
  <si>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</si>
  <si>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</si>
  <si>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</si>
  <si>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</si>
  <si>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</si>
  <si>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</si>
  <si>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</si>
  <si>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</si>
  <si>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</si>
  <si>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</si>
  <si>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</si>
  <si>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</si>
  <si>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</si>
  <si>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</si>
  <si>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</si>
  <si>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</si>
  <si>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</si>
  <si>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</si>
  <si>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</si>
  <si>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</si>
  <si>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</si>
  <si>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</si>
  <si>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</si>
  <si>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</si>
  <si>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</si>
  <si>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</si>
  <si>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</si>
  <si>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</si>
  <si>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</si>
  <si>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</si>
  <si>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</si>
  <si>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</si>
  <si>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</si>
  <si>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</si>
  <si>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</si>
  <si>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</si>
  <si>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</si>
  <si>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</si>
  <si>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</si>
  <si>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</si>
  <si>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</si>
  <si>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</si>
  <si>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</si>
  <si>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</si>
  <si>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</si>
  <si>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</si>
  <si>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</si>
  <si>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</si>
  <si>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</si>
  <si>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</si>
  <si>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</si>
  <si>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</si>
  <si>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</si>
  <si>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</si>
  <si>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</si>
  <si>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</si>
  <si>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</si>
  <si>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</si>
  <si>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</si>
  <si>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</si>
  <si>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</si>
  <si>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</si>
  <si>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</si>
  <si>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</si>
  <si>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</si>
  <si>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</si>
  <si>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</si>
  <si>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</si>
  <si>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</si>
  <si>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</si>
  <si>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</si>
  <si>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</si>
  <si>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</si>
  <si>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</si>
  <si>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</si>
  <si>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</si>
  <si>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</si>
  <si>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</si>
  <si>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</si>
  <si>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</si>
  <si>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</si>
  <si>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</si>
  <si>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</si>
  <si>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</si>
  <si>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</si>
  <si>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</si>
  <si>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</si>
  <si>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</si>
  <si>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</si>
  <si>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</si>
  <si>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</si>
  <si>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</si>
  <si>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</si>
  <si>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</si>
  <si>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</si>
  <si>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</si>
  <si>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</si>
  <si>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</si>
  <si>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</si>
  <si>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</si>
  <si>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</si>
  <si>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</si>
  <si>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</si>
  <si>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</si>
  <si>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</si>
  <si>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</si>
  <si>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</si>
  <si>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</si>
  <si>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</si>
  <si>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</si>
  <si>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</si>
  <si>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</si>
  <si>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</si>
  <si>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</si>
  <si>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</si>
  <si>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</si>
  <si>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</si>
  <si>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</si>
  <si>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</si>
  <si>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</si>
  <si>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</si>
  <si>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</si>
  <si>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</si>
  <si>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</si>
  <si>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</si>
  <si>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</si>
  <si>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</si>
  <si>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</si>
  <si>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</si>
  <si>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</si>
  <si>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</si>
  <si>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</si>
  <si>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</si>
  <si>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</si>
  <si>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</si>
  <si>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</si>
  <si>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</si>
  <si>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</si>
  <si>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</si>
  <si>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</si>
  <si>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</si>
  <si>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</si>
  <si>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</si>
  <si>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</si>
  <si>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</si>
  <si>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</si>
  <si>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</si>
  <si>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</si>
  <si>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</si>
  <si>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</si>
  <si>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</si>
  <si>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</si>
  <si>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</si>
  <si>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</si>
  <si>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</si>
  <si>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</si>
  <si>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</si>
  <si>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</si>
  <si>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</si>
  <si>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</si>
  <si>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</si>
  <si>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</si>
  <si>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</si>
  <si>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</si>
  <si>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</si>
  <si>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</si>
  <si>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</si>
  <si>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</si>
  <si>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</si>
  <si>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</si>
  <si>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</si>
  <si>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</si>
  <si>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</si>
  <si>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</si>
  <si>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</si>
  <si>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</si>
  <si>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</si>
  <si>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</si>
  <si>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</si>
  <si>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</si>
  <si>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</si>
  <si>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</si>
  <si>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</si>
  <si>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</si>
  <si>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</si>
  <si>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</si>
  <si>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</si>
  <si>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</si>
  <si>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</si>
  <si>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</si>
  <si>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</si>
  <si>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</si>
  <si>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</si>
  <si>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</si>
  <si>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</si>
  <si>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</si>
  <si>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</si>
  <si>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</si>
  <si>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</si>
  <si>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</si>
  <si>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</si>
  <si>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</si>
  <si>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</si>
  <si>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</si>
  <si>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</si>
  <si>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</si>
  <si>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</si>
  <si>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</si>
  <si>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</si>
  <si>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</si>
  <si>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</si>
  <si>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</si>
  <si>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</si>
  <si>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</si>
  <si>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</si>
  <si>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</si>
  <si>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</si>
  <si>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</si>
  <si>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</si>
  <si>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</si>
  <si>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</si>
  <si>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</si>
  <si>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</si>
  <si>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</si>
  <si>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</si>
  <si>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</si>
  <si>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</si>
  <si>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</si>
  <si>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</si>
  <si>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</si>
  <si>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</si>
  <si>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</si>
  <si>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</si>
  <si>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</si>
  <si>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</si>
  <si>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</si>
  <si>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</si>
  <si>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</si>
  <si>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</si>
  <si>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</si>
  <si>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</si>
  <si>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</si>
  <si>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</si>
  <si>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</si>
  <si>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</si>
  <si>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</si>
  <si>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</si>
  <si>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</si>
  <si>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</si>
  <si>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</si>
  <si>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</si>
  <si>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</si>
  <si>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</si>
  <si>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</si>
  <si>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</si>
  <si>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</si>
  <si>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</si>
  <si>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</si>
  <si>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</si>
  <si>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</si>
  <si>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</si>
  <si>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</si>
  <si>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</si>
  <si>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</si>
  <si>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</si>
  <si>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</si>
  <si>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</si>
  <si>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</si>
  <si>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</si>
  <si>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</si>
  <si>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</si>
  <si>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</si>
  <si>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</si>
  <si>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</si>
  <si>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</si>
  <si>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</si>
  <si>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</si>
  <si>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</si>
  <si>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</si>
  <si>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</si>
  <si>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</si>
  <si>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</si>
  <si>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</si>
  <si>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</si>
  <si>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</si>
  <si>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</si>
  <si>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</si>
  <si>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</si>
  <si>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</si>
  <si>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</si>
  <si>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</si>
  <si>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</si>
  <si>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</si>
  <si>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</si>
  <si>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</si>
  <si>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</si>
  <si>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</si>
  <si>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</si>
  <si>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</si>
  <si>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</si>
  <si>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</si>
  <si>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</si>
  <si>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</si>
  <si>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</si>
  <si>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</si>
  <si>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</si>
  <si>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</si>
  <si>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</si>
  <si>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</si>
  <si>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</si>
  <si>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</si>
  <si>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</si>
  <si>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</si>
  <si>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</si>
  <si>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</si>
  <si>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</si>
  <si>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</si>
  <si>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</si>
  <si>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</si>
  <si>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</si>
  <si>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</si>
  <si>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</si>
  <si>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</si>
  <si>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</si>
  <si>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</si>
  <si>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</si>
  <si>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</si>
  <si>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</si>
  <si>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</si>
  <si>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</si>
  <si>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</si>
  <si>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</si>
  <si>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</si>
  <si>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</si>
  <si>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</si>
  <si>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</si>
  <si>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</si>
  <si>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</si>
  <si>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</si>
  <si>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</si>
  <si>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</si>
  <si>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</si>
  <si>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</si>
  <si>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</si>
  <si>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</si>
  <si>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</si>
  <si>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</si>
  <si>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</si>
  <si>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</si>
  <si>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</si>
  <si>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</si>
  <si>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</si>
  <si>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</si>
  <si>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</si>
  <si>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</si>
  <si>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</si>
  <si>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</si>
  <si>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</si>
  <si>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</si>
  <si>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</si>
  <si>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</si>
  <si>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</si>
  <si>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</si>
  <si>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</si>
  <si>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</si>
  <si>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</si>
  <si>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</si>
  <si>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</si>
  <si>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</si>
  <si>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</si>
  <si>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</si>
  <si>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</si>
  <si>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</si>
  <si>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</si>
  <si>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</si>
  <si>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</si>
  <si>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</si>
  <si>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</si>
  <si>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</si>
  <si>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</si>
  <si>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</si>
  <si>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</si>
  <si>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</si>
  <si>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</si>
  <si>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</si>
  <si>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</si>
  <si>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</si>
  <si>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</si>
  <si>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</si>
  <si>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</si>
  <si>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</si>
  <si>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</si>
  <si>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</si>
  <si>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</si>
  <si>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</si>
  <si>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</si>
  <si>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</si>
  <si>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</si>
  <si>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</si>
  <si>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</si>
  <si>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</si>
  <si>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</si>
  <si>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</si>
  <si>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</si>
  <si>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</si>
  <si>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</si>
  <si>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</si>
  <si>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</si>
  <si>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</si>
  <si>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</si>
  <si>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</si>
  <si>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</si>
  <si>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</si>
  <si>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</si>
  <si>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</si>
  <si>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</si>
  <si>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</si>
  <si>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</si>
  <si>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</si>
  <si>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</si>
  <si>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</si>
  <si>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</si>
  <si>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</si>
  <si>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</si>
  <si>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</si>
  <si>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</si>
  <si>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</si>
  <si>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</si>
  <si>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</si>
  <si>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</si>
  <si>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</si>
  <si>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</si>
  <si>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</si>
  <si>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</si>
  <si>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</si>
  <si>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</si>
  <si>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</si>
  <si>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</si>
  <si>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</si>
  <si>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</si>
  <si>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</si>
  <si>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</si>
  <si>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</si>
  <si>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</si>
  <si>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</si>
  <si>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</si>
  <si>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</si>
  <si>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</si>
  <si>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</si>
  <si>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</si>
  <si>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</si>
  <si>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</si>
  <si>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</si>
  <si>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</si>
  <si>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</si>
  <si>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</si>
  <si>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</si>
  <si>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</si>
  <si>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</si>
  <si>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</si>
  <si>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</si>
  <si>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</si>
  <si>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</si>
  <si>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</si>
  <si>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</si>
  <si>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</si>
  <si>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</si>
  <si>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</si>
  <si>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</si>
  <si>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</si>
  <si>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</si>
  <si>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</si>
  <si>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</si>
  <si>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</si>
  <si>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</si>
  <si>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</si>
  <si>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</si>
  <si>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</si>
  <si>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</si>
  <si>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</si>
  <si>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</si>
  <si>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</si>
  <si>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</si>
  <si>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</si>
  <si>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</si>
  <si>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</si>
  <si>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</si>
  <si>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</si>
  <si>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</si>
  <si>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</si>
  <si>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</si>
  <si>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</si>
  <si>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</si>
  <si>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</si>
  <si>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</si>
  <si>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</si>
  <si>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</si>
  <si>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</si>
  <si>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</si>
  <si>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</si>
  <si>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</si>
  <si>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</si>
  <si>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</si>
  <si>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</si>
  <si>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</si>
  <si>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</si>
  <si>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</si>
  <si>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</si>
  <si>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</si>
  <si>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</si>
  <si>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</si>
  <si>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</si>
  <si>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</si>
  <si>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</si>
  <si>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</si>
  <si>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</si>
  <si>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</si>
  <si>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</si>
  <si>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</si>
  <si>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</si>
  <si>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</si>
  <si>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</si>
  <si>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</si>
  <si>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</si>
  <si>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</si>
  <si>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</si>
  <si>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</si>
  <si>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</si>
  <si>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</si>
  <si>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</si>
  <si>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</si>
  <si>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</si>
  <si>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</si>
  <si>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</si>
  <si>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</si>
  <si>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</si>
  <si>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</si>
  <si>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</si>
  <si>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</si>
  <si>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</si>
  <si>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</si>
  <si>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</si>
  <si>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</si>
  <si>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</si>
  <si>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</si>
  <si>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</si>
  <si>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</si>
  <si>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</si>
  <si>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</si>
  <si>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</si>
  <si>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</si>
  <si>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</si>
  <si>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</si>
  <si>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</si>
  <si>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</si>
  <si>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</si>
  <si>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</si>
  <si>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</si>
  <si>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</si>
  <si>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</si>
  <si>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</si>
  <si>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</si>
  <si>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</si>
  <si>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</si>
  <si>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</si>
  <si>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</si>
  <si>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</si>
  <si>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</si>
  <si>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</si>
  <si>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</si>
  <si>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</si>
  <si>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</si>
  <si>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</si>
  <si>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</si>
  <si>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</si>
  <si>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</si>
  <si>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</si>
  <si>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</si>
  <si>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</si>
  <si>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</si>
  <si>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</si>
  <si>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</si>
  <si>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</si>
  <si>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</si>
  <si>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</si>
  <si>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</si>
  <si>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</si>
  <si>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</si>
  <si>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</si>
  <si>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</si>
  <si>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</si>
  <si>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</si>
  <si>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</si>
  <si>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</si>
  <si>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</si>
  <si>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</si>
  <si>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</si>
  <si>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</si>
  <si>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</si>
  <si>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</si>
  <si>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</si>
  <si>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</si>
  <si>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</si>
  <si>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</si>
  <si>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</si>
  <si>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</si>
  <si>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</si>
  <si>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</si>
  <si>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</si>
  <si>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</si>
  <si>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</si>
  <si>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</si>
  <si>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</si>
  <si>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</si>
  <si>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</si>
  <si>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</si>
  <si>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</si>
  <si>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</si>
  <si>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</si>
  <si>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</si>
  <si>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</si>
  <si>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</si>
  <si>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</si>
  <si>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</si>
  <si>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</si>
  <si>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</si>
  <si>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</si>
  <si>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</si>
  <si>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</si>
  <si>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</si>
  <si>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</si>
  <si>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</si>
  <si>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</si>
  <si>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</si>
  <si>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</si>
  <si>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</si>
  <si>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</si>
  <si>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</si>
  <si>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</si>
  <si>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</si>
  <si>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</si>
  <si>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</si>
  <si>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</si>
  <si>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</si>
  <si>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</si>
  <si>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</si>
  <si>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</si>
  <si>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</si>
  <si>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</si>
  <si>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</si>
  <si>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</si>
  <si>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</si>
  <si>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</si>
  <si>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</si>
  <si>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</si>
  <si>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</si>
  <si>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</si>
  <si>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</si>
  <si>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</si>
  <si>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</si>
  <si>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</si>
  <si>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</si>
  <si>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</si>
  <si>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</si>
  <si>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</si>
  <si>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</si>
  <si>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</si>
  <si>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</si>
  <si>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</si>
  <si>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</si>
  <si>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</si>
  <si>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</si>
  <si>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</si>
  <si>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</si>
  <si>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</si>
  <si>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</si>
  <si>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</si>
  <si>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</si>
  <si>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</si>
  <si>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</si>
  <si>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</si>
  <si>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</si>
  <si>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</si>
  <si>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</si>
  <si>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</si>
  <si>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</si>
  <si>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</si>
  <si>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</si>
  <si>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</si>
  <si>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</si>
  <si>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</si>
  <si>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</si>
  <si>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</si>
  <si>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</si>
  <si>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</si>
  <si>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</si>
  <si>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</si>
  <si>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</si>
  <si>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</si>
  <si>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</si>
  <si>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</si>
  <si>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</si>
  <si>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</si>
  <si>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</si>
  <si>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</si>
  <si>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</si>
  <si>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</si>
  <si>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</si>
  <si>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</si>
  <si>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</si>
  <si>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</si>
  <si>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</si>
  <si>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</si>
  <si>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</si>
  <si>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</si>
  <si>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</si>
  <si>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</si>
  <si>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</si>
  <si>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</si>
  <si>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</si>
  <si>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</si>
  <si>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</si>
  <si>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</si>
  <si>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</si>
  <si>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</si>
  <si>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</si>
  <si>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</si>
  <si>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</si>
  <si>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</si>
  <si>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</si>
  <si>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</si>
  <si>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</si>
  <si>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</si>
  <si>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</si>
  <si>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</si>
  <si>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</si>
  <si>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</si>
  <si>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</si>
  <si>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</si>
  <si>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</si>
  <si>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</si>
  <si>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</si>
  <si>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</si>
  <si>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</si>
  <si>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</si>
  <si>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</si>
  <si>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</si>
  <si>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</si>
  <si>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</si>
  <si>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</si>
  <si>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</si>
  <si>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</si>
  <si>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</si>
  <si>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</si>
  <si>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</si>
  <si>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</si>
  <si>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</si>
  <si>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</si>
  <si>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</si>
  <si>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</si>
  <si>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</si>
  <si>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</si>
  <si>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</si>
  <si>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</si>
  <si>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</si>
  <si>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</si>
  <si>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</si>
  <si>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</si>
  <si>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</si>
  <si>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</si>
  <si>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</si>
  <si>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</si>
  <si>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</si>
  <si>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</si>
  <si>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</si>
  <si>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</si>
  <si>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</si>
  <si>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</si>
  <si>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</si>
  <si>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</si>
  <si>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</si>
  <si>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</si>
  <si>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</si>
  <si>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</si>
  <si>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</si>
  <si>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</si>
  <si>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</si>
  <si>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</si>
  <si>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</si>
  <si>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</si>
  <si>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</si>
  <si>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</si>
  <si>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</si>
  <si>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</si>
  <si>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</si>
  <si>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</si>
  <si>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</si>
  <si>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</si>
  <si>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</si>
  <si>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</si>
  <si>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</si>
  <si>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</si>
  <si>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</si>
  <si>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</si>
  <si>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</si>
  <si>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</si>
  <si>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</si>
  <si>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</si>
  <si>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</si>
  <si>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</si>
  <si>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</si>
  <si>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</si>
  <si>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</si>
  <si>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</si>
  <si>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</si>
  <si>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</si>
  <si>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</si>
  <si>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</si>
  <si>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</si>
  <si>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</si>
  <si>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</si>
  <si>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</si>
  <si>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</si>
  <si>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</si>
  <si>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</si>
  <si>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</si>
  <si>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</si>
  <si>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</si>
  <si>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</si>
  <si>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</si>
  <si>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</si>
  <si>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</si>
  <si>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</si>
  <si>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</si>
  <si>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</si>
  <si>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</si>
  <si>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</si>
  <si>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</si>
  <si>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</si>
  <si>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</si>
  <si>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</si>
  <si>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</si>
  <si>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</si>
  <si>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</si>
  <si>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</si>
  <si>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</si>
  <si>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</si>
  <si>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</si>
  <si>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</si>
  <si>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</si>
  <si>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</si>
  <si>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</si>
  <si>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</si>
  <si>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</si>
  <si>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</si>
  <si>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</si>
  <si>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</si>
  <si>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</si>
  <si>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</si>
  <si>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</si>
  <si>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</si>
  <si>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</si>
  <si>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</si>
  <si>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</si>
  <si>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</si>
  <si>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</si>
  <si>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</si>
  <si>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</si>
  <si>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</si>
  <si>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</si>
  <si>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</si>
  <si>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</si>
  <si>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</si>
  <si>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</si>
  <si>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</si>
  <si>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</si>
  <si>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</si>
  <si>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</si>
  <si>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</si>
  <si>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</si>
  <si>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</si>
  <si>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</si>
  <si>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</si>
  <si>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</si>
  <si>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</si>
  <si>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</si>
  <si>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</si>
  <si>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</si>
  <si>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</si>
  <si>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</si>
  <si>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</si>
  <si>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</si>
  <si>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</si>
  <si>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</si>
  <si>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</si>
  <si>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</si>
  <si>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</si>
  <si>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</si>
  <si>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</si>
  <si>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</si>
  <si>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</si>
  <si>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</si>
  <si>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</si>
  <si>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</si>
  <si>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</si>
  <si>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</si>
  <si>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</si>
  <si>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</si>
  <si>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</si>
  <si>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</si>
  <si>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</si>
  <si>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</si>
  <si>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</si>
  <si>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</si>
  <si>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</si>
  <si>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</si>
  <si>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</si>
  <si>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</si>
  <si>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</si>
  <si>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</si>
  <si>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</si>
  <si>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</si>
  <si>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</si>
  <si>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</si>
  <si>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</si>
  <si>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</si>
  <si>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</si>
  <si>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</si>
  <si>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</si>
  <si>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</si>
  <si>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</si>
  <si>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</si>
  <si>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</si>
  <si>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</si>
  <si>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</si>
  <si>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</si>
  <si>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</si>
  <si>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</si>
  <si>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</si>
  <si>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</si>
  <si>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</si>
  <si>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</si>
  <si>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</si>
  <si>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</si>
  <si>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</si>
  <si>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</si>
  <si>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</si>
  <si>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</si>
  <si>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</si>
  <si>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</si>
  <si>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</si>
  <si>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</si>
  <si>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</si>
  <si>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</si>
  <si>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</si>
  <si>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</si>
  <si>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</si>
  <si>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</si>
  <si>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</si>
  <si>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</si>
  <si>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</si>
  <si>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</si>
  <si>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</si>
  <si>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</si>
  <si>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</si>
  <si>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</si>
  <si>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</si>
  <si>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</si>
  <si>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</si>
  <si>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</si>
  <si>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</si>
  <si>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</si>
  <si>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</si>
  <si>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</si>
  <si>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</si>
  <si>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</si>
  <si>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</si>
  <si>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</si>
  <si>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</si>
  <si>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</si>
  <si>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</si>
  <si>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</si>
  <si>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</si>
  <si>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</si>
  <si>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</si>
  <si>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</si>
  <si>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</si>
  <si>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</si>
  <si>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</si>
  <si>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</si>
  <si>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</si>
  <si>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</si>
  <si>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</si>
  <si>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</si>
  <si>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</si>
  <si>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</si>
  <si>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</si>
  <si>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</si>
  <si>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</si>
  <si>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</si>
  <si>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</si>
  <si>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</si>
  <si>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</si>
  <si>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</si>
  <si>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</si>
  <si>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</si>
  <si>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</si>
  <si>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</si>
  <si>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</si>
  <si>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</si>
  <si>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</si>
  <si>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</si>
  <si>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</si>
  <si>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</si>
  <si>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</si>
  <si>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</si>
  <si>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</si>
  <si>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</si>
  <si>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</si>
  <si>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</si>
  <si>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</si>
  <si>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</si>
  <si>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</si>
  <si>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</si>
  <si>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</si>
  <si>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</si>
  <si>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</si>
  <si>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</si>
  <si>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</si>
  <si>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</si>
  <si>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</si>
  <si>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</si>
  <si>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</si>
  <si>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</si>
  <si>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</si>
  <si>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</si>
  <si>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</si>
  <si>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</si>
  <si>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</si>
  <si>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</si>
  <si>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</si>
  <si>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</si>
  <si>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</si>
  <si>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</si>
  <si>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</si>
  <si>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</si>
  <si>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</si>
  <si>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</si>
  <si>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</si>
  <si>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</si>
  <si>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</si>
  <si>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</si>
  <si>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</si>
  <si>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</si>
  <si>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</si>
  <si>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</si>
  <si>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</si>
  <si>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</si>
  <si>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</si>
  <si>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</si>
  <si>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</si>
  <si>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</si>
  <si>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</si>
  <si>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</si>
  <si>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</si>
  <si>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</si>
  <si>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</si>
  <si>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</si>
  <si>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</si>
  <si>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</si>
  <si>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</si>
  <si>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</si>
  <si>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</si>
  <si>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</si>
  <si>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</si>
  <si>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</si>
  <si>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</si>
  <si>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</si>
  <si>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</si>
  <si>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</si>
  <si>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</si>
  <si>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</si>
  <si>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</si>
  <si>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</si>
  <si>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</si>
  <si>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</si>
  <si>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</si>
  <si>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</si>
  <si>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</si>
  <si>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</si>
  <si>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</si>
  <si>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</si>
  <si>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</si>
  <si>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</si>
  <si>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</si>
  <si>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</si>
  <si>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</si>
  <si>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</si>
  <si>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</si>
  <si>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</si>
  <si>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</si>
  <si>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</si>
  <si>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</si>
  <si>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</si>
  <si>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</si>
  <si>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</si>
  <si>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</si>
  <si>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</si>
  <si>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</si>
  <si>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</si>
  <si>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</si>
  <si>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</si>
  <si>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</si>
  <si>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</si>
  <si>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</si>
  <si>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</si>
  <si>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</si>
  <si>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</si>
  <si>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</si>
  <si>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</si>
  <si>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</si>
  <si>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</si>
  <si>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</si>
  <si>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</si>
  <si>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</si>
  <si>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</si>
  <si>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</si>
  <si>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</si>
  <si>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</si>
  <si>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</si>
  <si>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</si>
  <si>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</si>
  <si>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</si>
  <si>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</si>
  <si>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</si>
  <si>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</si>
  <si>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</si>
  <si>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</si>
  <si>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</si>
  <si>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</si>
  <si>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</si>
  <si>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</si>
  <si>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</si>
  <si>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</si>
  <si>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</si>
  <si>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</si>
  <si>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</si>
  <si>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</si>
  <si>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</si>
  <si>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</si>
  <si>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</si>
  <si>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</si>
  <si>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</si>
  <si>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</si>
  <si>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</si>
  <si>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</si>
  <si>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</si>
  <si>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</si>
  <si>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</si>
  <si>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</si>
  <si>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</si>
  <si>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</si>
  <si>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</si>
  <si>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</si>
  <si>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</si>
  <si>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</si>
  <si>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</si>
  <si>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</si>
  <si>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</si>
  <si>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</si>
  <si>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</si>
  <si>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</si>
  <si>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</si>
  <si>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</si>
  <si>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</si>
  <si>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</si>
  <si>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</si>
  <si>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</si>
  <si>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</si>
  <si>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</si>
  <si>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</si>
  <si>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</si>
  <si>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</si>
  <si>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</si>
  <si>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</si>
  <si>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</si>
  <si>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</si>
  <si>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</si>
  <si>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</si>
  <si>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</si>
  <si>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</si>
  <si>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</si>
  <si>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</si>
  <si>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</si>
  <si>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</si>
  <si>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</si>
  <si>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</si>
  <si>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</si>
  <si>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</si>
  <si>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</si>
  <si>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</si>
  <si>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</si>
  <si>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</si>
  <si>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</si>
  <si>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</si>
  <si>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</si>
  <si>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</si>
  <si>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</si>
  <si>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</si>
  <si>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</si>
  <si>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</si>
  <si>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</si>
  <si>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</si>
  <si>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</si>
  <si>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</si>
  <si>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</si>
  <si>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</si>
  <si>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</si>
  <si>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</si>
  <si>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</si>
  <si>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</si>
  <si>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</si>
  <si>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</si>
  <si>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</si>
  <si>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</si>
  <si>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</si>
  <si>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</si>
  <si>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</si>
  <si>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</si>
  <si>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</si>
  <si>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</si>
  <si>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</si>
  <si>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</si>
  <si>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</si>
  <si>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</si>
  <si>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</si>
  <si>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</si>
  <si>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</si>
  <si>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</si>
  <si>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</si>
  <si>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</si>
  <si>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</si>
  <si>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</si>
  <si>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</si>
  <si>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</si>
  <si>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</si>
  <si>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</si>
  <si>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</si>
  <si>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</si>
  <si>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</si>
  <si>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</si>
  <si>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</si>
  <si>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</si>
  <si>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</si>
  <si>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</si>
  <si>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</si>
  <si>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</si>
  <si>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</si>
  <si>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</si>
  <si>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</si>
  <si>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</si>
  <si>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</si>
  <si>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</si>
  <si>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</si>
  <si>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</si>
  <si>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</si>
  <si>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</si>
  <si>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</si>
  <si>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</si>
  <si>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</si>
  <si>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</si>
  <si>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</si>
  <si>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</si>
  <si>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</si>
  <si>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</si>
  <si>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</si>
  <si>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</si>
  <si>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</si>
  <si>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</si>
  <si>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</si>
  <si>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</si>
  <si>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</si>
  <si>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</si>
  <si>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</si>
  <si>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</si>
  <si>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</si>
  <si>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</si>
  <si>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</si>
  <si>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</si>
  <si>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</si>
  <si>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</si>
  <si>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</si>
  <si>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</si>
  <si>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</si>
  <si>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</si>
  <si>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</si>
  <si>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</si>
  <si>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</si>
  <si>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</si>
  <si>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</si>
  <si>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</si>
  <si>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</si>
  <si>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</si>
  <si>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</si>
  <si>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</si>
  <si>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</si>
  <si>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</si>
  <si>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</si>
  <si>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</si>
  <si>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</si>
  <si>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</si>
  <si>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</si>
  <si>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</si>
  <si>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</si>
  <si>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</si>
  <si>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</si>
  <si>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</si>
  <si>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</si>
  <si>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</si>
  <si>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</si>
  <si>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</si>
  <si>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</si>
  <si>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</si>
  <si>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</si>
  <si>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</si>
  <si>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</si>
  <si>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</si>
  <si>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</si>
  <si>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</si>
  <si>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</si>
  <si>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</si>
  <si>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</si>
  <si>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</si>
  <si>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</si>
  <si>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</si>
  <si>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</si>
  <si>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</si>
  <si>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</si>
  <si>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</si>
  <si>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</si>
  <si>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</si>
  <si>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</si>
  <si>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</si>
  <si>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</si>
  <si>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</si>
  <si>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</si>
  <si>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</si>
  <si>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</si>
  <si>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</si>
  <si>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</si>
  <si>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</si>
  <si>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</si>
  <si>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</si>
  <si>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</si>
  <si>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</si>
  <si>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</si>
  <si>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</si>
  <si>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</si>
  <si>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</si>
  <si>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</si>
  <si>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</si>
  <si>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</si>
  <si>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</si>
  <si>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</si>
  <si>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</si>
  <si>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</si>
  <si>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</si>
  <si>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</si>
  <si>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</si>
  <si>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</si>
  <si>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</si>
  <si>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</si>
  <si>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</si>
  <si>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</si>
  <si>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</si>
  <si>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</si>
  <si>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</si>
  <si>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</si>
  <si>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</si>
  <si>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</si>
  <si>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</si>
  <si>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</si>
  <si>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</si>
  <si>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</si>
  <si>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</si>
  <si>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</si>
  <si>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</si>
  <si>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</si>
  <si>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</si>
  <si>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</si>
  <si>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</si>
  <si>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</si>
  <si>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</si>
  <si>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</si>
  <si>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</si>
  <si>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</si>
  <si>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</si>
  <si>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</si>
  <si>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</si>
  <si>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</si>
  <si>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</si>
  <si>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</si>
  <si>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</si>
  <si>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</si>
  <si>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</si>
  <si>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</si>
  <si>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</si>
  <si>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</si>
  <si>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</si>
  <si>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</si>
  <si>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</si>
  <si>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</si>
  <si>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</si>
  <si>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</si>
  <si>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</si>
  <si>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</si>
  <si>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</si>
  <si>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</si>
  <si>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</si>
  <si>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</si>
  <si>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</si>
  <si>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</si>
  <si>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</si>
  <si>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</si>
  <si>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</si>
  <si>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</si>
  <si>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</si>
  <si>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</si>
  <si>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</si>
  <si>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</si>
  <si>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</si>
  <si>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</si>
  <si>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</si>
  <si>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</si>
  <si>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</si>
  <si>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</si>
  <si>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</si>
  <si>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</si>
  <si>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</si>
  <si>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</si>
  <si>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</si>
  <si>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</si>
  <si>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</si>
  <si>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</si>
  <si>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</si>
  <si>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</si>
  <si>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</si>
  <si>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</si>
  <si>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</si>
  <si>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</si>
  <si>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</si>
  <si>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</si>
  <si>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</si>
  <si>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</si>
  <si>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</si>
  <si>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</si>
  <si>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</si>
  <si>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</si>
  <si>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</si>
  <si>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</si>
  <si>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</si>
  <si>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</si>
  <si>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</si>
  <si>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</si>
  <si>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</si>
  <si>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</si>
  <si>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</si>
  <si>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</si>
  <si>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</si>
  <si>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</si>
  <si>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</si>
  <si>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</si>
  <si>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</si>
  <si>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</si>
  <si>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</si>
  <si>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</si>
  <si>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</si>
  <si>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</si>
  <si>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</si>
  <si>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</si>
  <si>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</si>
  <si>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</si>
  <si>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</si>
  <si>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</si>
  <si>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</si>
  <si>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</si>
  <si>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</si>
  <si>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</si>
  <si>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</si>
  <si>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</si>
  <si>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</si>
  <si>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</si>
  <si>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</si>
  <si>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</si>
  <si>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</si>
  <si>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</si>
  <si>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</si>
  <si>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</si>
  <si>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</si>
  <si>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</si>
  <si>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</si>
  <si>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</si>
  <si>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</si>
  <si>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</si>
  <si>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</si>
  <si>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</si>
  <si>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</si>
  <si>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</si>
  <si>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</si>
  <si>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</si>
  <si>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</si>
  <si>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</si>
  <si>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</si>
  <si>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</si>
  <si>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</si>
  <si>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</si>
  <si>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</si>
  <si>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</si>
  <si>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</si>
  <si>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</si>
  <si>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</si>
  <si>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</si>
  <si>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</si>
  <si>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</si>
  <si>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</si>
  <si>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</si>
  <si>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</si>
  <si>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</si>
  <si>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</si>
  <si>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</si>
  <si>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</si>
  <si>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</si>
  <si>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</si>
  <si>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</si>
  <si>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</si>
  <si>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</si>
  <si>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</si>
  <si>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</si>
  <si>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</si>
  <si>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</si>
  <si>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</si>
  <si>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</si>
  <si>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</si>
  <si>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</si>
  <si>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</si>
  <si>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</si>
  <si>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</si>
  <si>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</si>
  <si>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</si>
  <si>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</si>
  <si>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</si>
  <si>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</si>
  <si>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</si>
  <si>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</si>
  <si>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</si>
  <si>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</si>
  <si>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</si>
  <si>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</si>
  <si>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</si>
  <si>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</si>
  <si>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</si>
  <si>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</si>
  <si>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</si>
  <si>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</si>
  <si>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</si>
  <si>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</si>
  <si>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</si>
  <si>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</si>
  <si>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</si>
  <si>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</si>
  <si>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</si>
  <si>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</si>
  <si>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</si>
  <si>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</si>
  <si>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</si>
  <si>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</si>
  <si>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</si>
  <si>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</si>
  <si>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</si>
  <si>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</si>
  <si>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</si>
  <si>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</si>
  <si>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</si>
  <si>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</si>
  <si>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</si>
  <si>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</si>
  <si>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</si>
  <si>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</si>
  <si>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</si>
  <si>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</si>
  <si>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</si>
  <si>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</si>
  <si>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</si>
  <si>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</si>
  <si>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</si>
  <si>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</si>
  <si>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</si>
  <si>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</si>
  <si>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</si>
  <si>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</si>
  <si>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</si>
  <si>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</si>
  <si>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</si>
  <si>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</si>
  <si>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</si>
  <si>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</si>
  <si>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</si>
  <si>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</si>
  <si>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</si>
  <si>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</si>
  <si>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</si>
  <si>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</si>
  <si>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</si>
  <si>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</si>
  <si>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</si>
  <si>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</si>
  <si>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</si>
  <si>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</si>
  <si>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</si>
  <si>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</si>
  <si>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</si>
  <si>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</si>
  <si>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</si>
  <si>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</si>
  <si>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</si>
  <si>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</si>
  <si>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</si>
  <si>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</si>
  <si>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</si>
  <si>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</si>
  <si>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</si>
  <si>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</si>
  <si>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</si>
  <si>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</si>
  <si>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</si>
  <si>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</si>
  <si>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</si>
  <si>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</si>
  <si>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</si>
  <si>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</si>
  <si>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</si>
  <si>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</si>
  <si>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</si>
  <si>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</si>
  <si>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</si>
  <si>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</si>
  <si>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</si>
  <si>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</si>
  <si>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</si>
  <si>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</si>
  <si>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</si>
  <si>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</si>
  <si>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</si>
  <si>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</si>
  <si>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</si>
  <si>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</si>
  <si>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</si>
  <si>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</si>
  <si>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</si>
  <si>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</si>
  <si>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</si>
  <si>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</si>
  <si>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</si>
  <si>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</si>
  <si>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</si>
  <si>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</si>
  <si>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</si>
  <si>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</si>
  <si>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</si>
  <si>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</si>
  <si>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</si>
  <si>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</si>
  <si>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</si>
  <si>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</si>
  <si>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</si>
  <si>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</si>
  <si>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</si>
  <si>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</si>
  <si>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</si>
  <si>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</si>
  <si>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</si>
  <si>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</si>
  <si>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</si>
  <si>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</si>
  <si>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</si>
  <si>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</si>
  <si>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</si>
  <si>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</si>
  <si>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</si>
  <si>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</si>
  <si>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</si>
  <si>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</si>
  <si>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</si>
  <si>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</si>
  <si>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</si>
  <si>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</si>
  <si>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</si>
  <si>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</si>
  <si>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</si>
  <si>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</si>
  <si>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</si>
  <si>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</si>
  <si>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</si>
  <si>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</si>
  <si>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</si>
  <si>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</si>
  <si>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</si>
  <si>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</si>
  <si>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</si>
  <si>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</si>
  <si>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</si>
  <si>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</si>
  <si>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</si>
  <si>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</si>
  <si>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</si>
  <si>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</si>
  <si>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</si>
  <si>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</si>
  <si>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</si>
  <si>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</si>
  <si>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</si>
  <si>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</si>
  <si>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</si>
  <si>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</si>
  <si>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</si>
  <si>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</si>
  <si>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</si>
  <si>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</si>
  <si>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</si>
  <si>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</si>
  <si>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</si>
  <si>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</si>
  <si>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</si>
  <si>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</si>
  <si>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</si>
  <si>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</si>
  <si>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</si>
  <si>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</si>
  <si>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</si>
  <si>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</si>
  <si>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</si>
  <si>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</si>
  <si>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</si>
  <si>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</si>
  <si>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</si>
  <si>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</si>
  <si>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</si>
  <si>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</si>
  <si>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</si>
  <si>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</si>
  <si>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</si>
  <si>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</si>
  <si>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</si>
  <si>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</si>
  <si>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</si>
  <si>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</si>
  <si>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</si>
  <si>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</si>
  <si>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</si>
  <si>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</si>
  <si>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</si>
  <si>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</si>
  <si>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</si>
  <si>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</si>
  <si>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</si>
  <si>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</si>
  <si>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</si>
  <si>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</si>
  <si>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</si>
  <si>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</si>
  <si>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</si>
  <si>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</si>
  <si>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</si>
  <si>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</si>
  <si>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</si>
  <si>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</si>
  <si>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</si>
  <si>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</si>
  <si>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</si>
  <si>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</si>
  <si>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</si>
  <si>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</si>
  <si>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</si>
  <si>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</si>
  <si>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</si>
  <si>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</si>
  <si>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</si>
  <si>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</si>
  <si>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</si>
  <si>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</si>
  <si>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</si>
  <si>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</si>
  <si>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</si>
  <si>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</si>
  <si>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</si>
  <si>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</si>
  <si>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</si>
  <si>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</si>
  <si>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</si>
  <si>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</si>
  <si>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</si>
  <si>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</si>
  <si>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</si>
  <si>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</si>
  <si>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</si>
  <si>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</si>
  <si>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</si>
  <si>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</si>
  <si>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</si>
  <si>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</si>
  <si>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</si>
  <si>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</si>
  <si>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</si>
  <si>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</si>
  <si>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</si>
  <si>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</si>
  <si>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</si>
  <si>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</si>
  <si>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</si>
  <si>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</si>
  <si>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</si>
  <si>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</si>
  <si>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</si>
  <si>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</si>
  <si>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</si>
  <si>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</si>
  <si>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</si>
  <si>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</si>
  <si>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</si>
  <si>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</si>
  <si>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</si>
  <si>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</si>
  <si>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</si>
  <si>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</si>
  <si>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</si>
  <si>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</si>
  <si>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</si>
  <si>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</si>
  <si>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</si>
  <si>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</si>
  <si>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</si>
  <si>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</si>
  <si>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</si>
  <si>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</si>
  <si>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</si>
  <si>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</si>
  <si>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</si>
  <si>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</si>
  <si>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</si>
  <si>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</si>
  <si>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</si>
  <si>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</si>
  <si>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</si>
  <si>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</si>
  <si>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</si>
  <si>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</si>
  <si>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</si>
  <si>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</si>
  <si>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</si>
  <si>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</si>
  <si>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</si>
  <si>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</si>
  <si>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</si>
  <si>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</si>
  <si>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</si>
  <si>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</si>
  <si>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</si>
  <si>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</si>
  <si>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</si>
  <si>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</si>
  <si>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</si>
  <si>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</si>
  <si>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</si>
  <si>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</si>
  <si>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</si>
  <si>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</si>
  <si>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</si>
  <si>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</si>
  <si>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</si>
  <si>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</si>
  <si>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</si>
  <si>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</si>
  <si>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</si>
  <si>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</si>
  <si>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</si>
  <si>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</si>
  <si>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</si>
  <si>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</si>
  <si>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</si>
  <si>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</si>
  <si>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</si>
  <si>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</si>
  <si>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</si>
  <si>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</si>
  <si>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</si>
  <si>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</si>
  <si>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</si>
  <si>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</si>
  <si>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</si>
  <si>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</si>
  <si>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</si>
  <si>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</si>
  <si>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</si>
  <si>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</si>
  <si>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</si>
  <si>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</si>
  <si>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</si>
  <si>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</si>
  <si>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</si>
  <si>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</si>
  <si>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</si>
  <si>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</si>
  <si>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</si>
  <si>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</si>
  <si>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</si>
  <si>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</si>
  <si>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</si>
  <si>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</si>
  <si>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</si>
  <si>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</si>
  <si>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</si>
  <si>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</si>
  <si>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</si>
  <si>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</si>
  <si>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</si>
  <si>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</si>
  <si>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</si>
  <si>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</si>
  <si>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</si>
  <si>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</si>
  <si>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</si>
  <si>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</si>
  <si>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</si>
  <si>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</si>
  <si>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</si>
  <si>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</si>
  <si>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</si>
  <si>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</si>
  <si>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</si>
  <si>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</si>
  <si>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</si>
  <si>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</si>
  <si>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</si>
  <si>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</si>
  <si>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</si>
  <si>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</si>
  <si>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</si>
  <si>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</si>
  <si>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</si>
  <si>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</si>
  <si>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</si>
  <si>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</si>
  <si>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</si>
  <si>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</si>
  <si>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</si>
  <si>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</si>
  <si>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</si>
  <si>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</si>
  <si>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</si>
  <si>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</si>
  <si>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</si>
  <si>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</si>
  <si>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</si>
  <si>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</si>
  <si>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</si>
  <si>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</si>
  <si>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</si>
  <si>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</si>
  <si>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</si>
  <si>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</si>
  <si>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</si>
  <si>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</si>
  <si>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</si>
  <si>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</si>
  <si>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</si>
  <si>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</si>
  <si>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</si>
  <si>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</si>
  <si>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</si>
  <si>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</si>
  <si>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</si>
  <si>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</si>
  <si>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</si>
  <si>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</si>
  <si>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</si>
  <si>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</si>
  <si>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</si>
  <si>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</si>
  <si>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</si>
  <si>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</si>
  <si>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</si>
  <si>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</si>
  <si>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</si>
  <si>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</si>
  <si>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</si>
  <si>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</si>
  <si>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</si>
  <si>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</si>
  <si>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</si>
  <si>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</si>
  <si>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</si>
  <si>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</si>
  <si>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</si>
  <si>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</si>
  <si>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</si>
  <si>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</si>
  <si>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</si>
  <si>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</si>
  <si>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</si>
  <si>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</si>
  <si>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</si>
  <si>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</si>
  <si>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</si>
  <si>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</si>
  <si>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</si>
  <si>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</si>
  <si>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</si>
  <si>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</si>
  <si>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</si>
  <si>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</si>
  <si>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</si>
  <si>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</si>
  <si>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</si>
  <si>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</si>
  <si>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</si>
  <si>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</si>
  <si>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</si>
  <si>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</si>
  <si>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</si>
  <si>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</si>
  <si>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</si>
  <si>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</si>
  <si>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</si>
  <si>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</si>
  <si>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</si>
  <si>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</si>
  <si>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</si>
  <si>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</si>
  <si>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</si>
  <si>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</si>
  <si>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</si>
  <si>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</si>
  <si>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</si>
  <si>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</si>
  <si>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</si>
  <si>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</si>
  <si>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</si>
  <si>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</si>
  <si>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</si>
  <si>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</si>
  <si>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</si>
  <si>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</si>
  <si>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</si>
  <si>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</si>
  <si>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</si>
  <si>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</si>
  <si>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</si>
  <si>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</si>
  <si>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</si>
  <si>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</si>
  <si>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</si>
  <si>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</si>
  <si>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</si>
  <si>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</si>
  <si>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</si>
  <si>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</si>
  <si>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</si>
  <si>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</si>
  <si>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</si>
  <si>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</si>
  <si>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</si>
  <si>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</si>
  <si>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</si>
  <si>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</si>
  <si>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</si>
  <si>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</si>
  <si>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</si>
  <si>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</si>
  <si>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</si>
  <si>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</si>
  <si>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</si>
  <si>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</si>
  <si>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</si>
  <si>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</si>
  <si>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</si>
  <si>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</si>
  <si>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</si>
  <si>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</si>
  <si>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</si>
  <si>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</si>
  <si>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</si>
  <si>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</si>
  <si>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</si>
  <si>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</si>
  <si>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</si>
  <si>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</si>
  <si>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</si>
  <si>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</si>
  <si>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</si>
  <si>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</si>
  <si>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</si>
  <si>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</si>
  <si>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</si>
  <si>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</si>
  <si>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</si>
  <si>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</si>
  <si>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</si>
  <si>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</si>
  <si>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</si>
  <si>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</si>
  <si>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</si>
  <si>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</si>
  <si>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</si>
  <si>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</si>
  <si>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</si>
  <si>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</si>
  <si>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</si>
  <si>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</si>
  <si>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</si>
  <si>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</si>
  <si>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</si>
  <si>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</si>
  <si>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</si>
  <si>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</si>
  <si>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</si>
  <si>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</si>
  <si>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</si>
  <si>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</si>
  <si>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</si>
  <si>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</si>
  <si>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</si>
  <si>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</si>
  <si>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</si>
  <si>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</si>
  <si>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</si>
  <si>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</si>
  <si>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</si>
  <si>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</si>
  <si>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</si>
  <si>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</si>
  <si>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</si>
  <si>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</si>
  <si>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</si>
  <si>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</si>
  <si>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</si>
  <si>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</si>
  <si>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</si>
  <si>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</si>
  <si>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</si>
  <si>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</si>
  <si>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</si>
  <si>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</si>
  <si>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</si>
  <si>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</si>
  <si>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</si>
  <si>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</si>
  <si>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</si>
  <si>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</si>
  <si>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</si>
  <si>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</si>
  <si>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</si>
  <si>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</si>
  <si>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</si>
  <si>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</si>
  <si>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</si>
  <si>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</si>
  <si>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</si>
  <si>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</si>
  <si>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</si>
  <si>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</si>
  <si>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</si>
  <si>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</si>
  <si>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</si>
  <si>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</si>
  <si>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</si>
  <si>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</si>
  <si>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</si>
  <si>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</si>
  <si>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</si>
  <si>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</si>
  <si>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</si>
  <si>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</si>
  <si>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</si>
  <si>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</si>
  <si>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</si>
  <si>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</si>
  <si>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</si>
  <si>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</si>
  <si>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</si>
  <si>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</si>
  <si>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</si>
  <si>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</si>
  <si>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</si>
  <si>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</si>
  <si>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</si>
  <si>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</si>
  <si>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</si>
  <si>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</si>
  <si>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</si>
  <si>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</si>
  <si>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</si>
  <si>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</si>
  <si>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</si>
  <si>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</si>
  <si>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</si>
  <si>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</si>
  <si>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</si>
  <si>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</si>
  <si>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</si>
  <si>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</si>
  <si>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</si>
  <si>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</si>
  <si>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</si>
  <si>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</si>
  <si>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</si>
  <si>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</si>
  <si>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</si>
  <si>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</si>
  <si>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</si>
  <si>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</si>
  <si>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</si>
  <si>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</si>
  <si>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</si>
  <si>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</si>
  <si>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</si>
  <si>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</si>
  <si>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</si>
  <si>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</si>
  <si>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</si>
  <si>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</si>
  <si>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</si>
  <si>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</si>
  <si>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</si>
  <si>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</si>
  <si>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</si>
  <si>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</si>
  <si>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</si>
  <si>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</si>
  <si>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</si>
  <si>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</si>
  <si>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</si>
  <si>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</si>
  <si>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</si>
  <si>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</si>
  <si>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</si>
  <si>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</si>
  <si>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</si>
  <si>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</si>
  <si>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</si>
  <si>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</si>
  <si>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</si>
  <si>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</si>
  <si>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</si>
  <si>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</si>
  <si>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</si>
  <si>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</si>
  <si>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</si>
  <si>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</si>
  <si>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</si>
  <si>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</si>
  <si>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</si>
  <si>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</si>
  <si>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</si>
  <si>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</si>
  <si>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</si>
  <si>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</si>
  <si>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</si>
  <si>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</si>
  <si>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</si>
  <si>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</si>
  <si>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</si>
  <si>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</si>
  <si>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</si>
  <si>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</si>
  <si>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</si>
  <si>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</si>
  <si>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</si>
  <si>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</si>
  <si>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</si>
  <si>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</si>
  <si>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</si>
  <si>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</si>
  <si>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</si>
  <si>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</si>
  <si>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</si>
  <si>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</si>
  <si>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</si>
  <si>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</si>
  <si>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</si>
  <si>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</si>
  <si>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</si>
  <si>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</si>
  <si>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</si>
  <si>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</si>
  <si>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</si>
  <si>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</si>
  <si>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</si>
  <si>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</si>
  <si>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</si>
  <si>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</si>
  <si>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</si>
  <si>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</si>
  <si>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</si>
  <si>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</si>
  <si>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</si>
  <si>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</si>
  <si>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</si>
  <si>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</si>
  <si>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</si>
  <si>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</si>
  <si>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</si>
  <si>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</si>
  <si>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</si>
  <si>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</si>
  <si>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</si>
  <si>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</si>
  <si>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</si>
  <si>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</si>
  <si>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</si>
  <si>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</si>
  <si>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</si>
  <si>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</si>
  <si>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</si>
  <si>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</si>
  <si>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</si>
  <si>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</si>
  <si>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</si>
  <si>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</si>
  <si>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</si>
  <si>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</si>
  <si>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</si>
  <si>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</si>
  <si>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</si>
  <si>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</si>
  <si>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</si>
  <si>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</si>
  <si>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</si>
  <si>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</si>
  <si>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</si>
  <si>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</si>
  <si>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</si>
  <si>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</si>
  <si>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</si>
  <si>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</si>
  <si>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</si>
  <si>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</si>
  <si>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</si>
  <si>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</si>
  <si>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</si>
  <si>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</si>
  <si>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</si>
  <si>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</si>
  <si>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</si>
  <si>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</si>
  <si>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</si>
  <si>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</si>
  <si>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</si>
  <si>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</si>
  <si>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</si>
  <si>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</si>
  <si>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</si>
  <si>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</si>
  <si>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</si>
  <si>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</si>
  <si>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</si>
  <si>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</si>
  <si>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</si>
  <si>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</si>
  <si>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</si>
  <si>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</si>
  <si>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</si>
  <si>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</si>
  <si>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</si>
  <si>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</si>
  <si>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</si>
  <si>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</si>
  <si>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</si>
  <si>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</si>
  <si>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</si>
  <si>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</si>
  <si>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</si>
  <si>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</si>
  <si>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</si>
  <si>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</si>
  <si>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</si>
  <si>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</si>
  <si>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</si>
  <si>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</si>
  <si>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</si>
  <si>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</si>
  <si>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</si>
  <si>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</si>
  <si>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</si>
  <si>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</si>
  <si>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</si>
  <si>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</si>
  <si>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</si>
  <si>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</si>
  <si>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</si>
  <si>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</si>
  <si>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</si>
  <si>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</si>
  <si>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</si>
  <si>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</si>
  <si>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</si>
  <si>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</si>
  <si>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</si>
  <si>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</si>
  <si>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</si>
  <si>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</si>
  <si>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</si>
  <si>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</si>
  <si>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</si>
  <si>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</si>
  <si>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</si>
  <si>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</si>
  <si>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</si>
  <si>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</si>
  <si>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</si>
  <si>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</si>
  <si>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</si>
  <si>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</si>
  <si>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</si>
  <si>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</si>
  <si>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</si>
  <si>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</si>
  <si>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</si>
  <si>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</si>
  <si>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</si>
  <si>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</si>
  <si>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</si>
  <si>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</si>
  <si>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</si>
  <si>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</si>
  <si>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</si>
  <si>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</si>
  <si>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</si>
  <si>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</si>
  <si>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</si>
  <si>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</si>
  <si>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</si>
  <si>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</si>
  <si>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</si>
  <si>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</si>
  <si>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</si>
  <si>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</si>
  <si>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</si>
  <si>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</si>
  <si>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</si>
  <si>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</si>
  <si>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</si>
  <si>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</si>
  <si>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</si>
  <si>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</si>
  <si>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</si>
  <si>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</si>
  <si>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</si>
  <si>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</si>
  <si>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</si>
  <si>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</si>
  <si>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</si>
  <si>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</si>
  <si>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</si>
  <si>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</si>
  <si>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</si>
  <si>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</si>
  <si>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</si>
  <si>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</si>
  <si>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</si>
  <si>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</si>
  <si>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</si>
  <si>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</si>
  <si>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</si>
  <si>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</si>
  <si>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</si>
  <si>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</si>
  <si>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</si>
  <si>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</si>
  <si>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</si>
  <si>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</si>
  <si>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</si>
  <si>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</si>
  <si>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</si>
  <si>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</si>
  <si>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</si>
  <si>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</si>
  <si>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</si>
  <si>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</si>
  <si>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</si>
  <si>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</si>
  <si>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</si>
  <si>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</si>
  <si>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</si>
  <si>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</si>
  <si>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</si>
  <si>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</si>
  <si>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</si>
  <si>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</si>
  <si>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</si>
  <si>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</si>
  <si>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</si>
  <si>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</si>
  <si>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</si>
  <si>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</si>
  <si>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</si>
  <si>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</si>
  <si>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</si>
  <si>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</si>
  <si>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</si>
  <si>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</si>
  <si>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</si>
  <si>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</si>
  <si>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</si>
  <si>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</si>
  <si>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</si>
  <si>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</si>
  <si>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</si>
  <si>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</si>
  <si>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</si>
  <si>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</si>
  <si>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</si>
  <si>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</si>
  <si>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</si>
  <si>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</si>
  <si>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</si>
  <si>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</si>
  <si>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</si>
  <si>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</si>
  <si>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</si>
  <si>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</si>
  <si>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</si>
  <si>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</si>
  <si>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</si>
  <si>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</si>
  <si>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</si>
  <si>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</si>
  <si>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</si>
  <si>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</si>
  <si>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</si>
  <si>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</si>
  <si>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</si>
  <si>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</si>
  <si>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</si>
  <si>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</si>
  <si>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</si>
  <si>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</si>
  <si>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</si>
  <si>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</si>
  <si>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</si>
  <si>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</si>
  <si>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</si>
  <si>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</si>
  <si>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</si>
  <si>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</si>
  <si>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</si>
  <si>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</si>
  <si>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</si>
  <si>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</si>
  <si>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</si>
  <si>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</si>
  <si>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</si>
  <si>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</si>
  <si>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</si>
  <si>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</si>
  <si>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</si>
  <si>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</si>
  <si>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</si>
  <si>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</si>
  <si>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</si>
  <si>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</si>
  <si>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</si>
  <si>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</si>
  <si>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</si>
  <si>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</si>
  <si>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</si>
  <si>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</si>
  <si>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</si>
  <si>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</si>
  <si>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</si>
  <si>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</si>
  <si>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</si>
  <si>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</si>
  <si>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</si>
  <si>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</si>
  <si>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</si>
  <si>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</si>
  <si>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</si>
  <si>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</si>
  <si>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</si>
  <si>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</si>
  <si>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</si>
  <si>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</si>
  <si>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</si>
  <si>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</si>
  <si>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</si>
  <si>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</si>
  <si>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</si>
  <si>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</si>
  <si>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</si>
  <si>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</si>
  <si>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</si>
  <si>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</si>
  <si>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</si>
  <si>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</si>
  <si>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</si>
  <si>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</si>
  <si>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</si>
  <si>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</si>
  <si>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</si>
  <si>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</si>
  <si>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</si>
  <si>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</si>
  <si>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</si>
  <si>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</si>
  <si>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</si>
  <si>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</si>
  <si>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</si>
  <si>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</si>
  <si>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</si>
  <si>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</si>
  <si>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</si>
  <si>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</si>
  <si>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</si>
  <si>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</si>
  <si>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</si>
  <si>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</si>
  <si>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</si>
  <si>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</si>
  <si>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</si>
  <si>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</si>
  <si>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</si>
  <si>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</si>
  <si>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</si>
  <si>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</si>
  <si>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</si>
  <si>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</si>
  <si>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</si>
  <si>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</si>
  <si>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</si>
  <si>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</si>
  <si>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</si>
  <si>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</si>
  <si>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</si>
  <si>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</si>
  <si>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</si>
  <si>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</si>
  <si>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</si>
  <si>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</si>
  <si>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</si>
  <si>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</si>
  <si>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</si>
  <si>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</si>
  <si>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</si>
  <si>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</si>
  <si>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</si>
  <si>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</si>
  <si>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</si>
  <si>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</si>
  <si>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</si>
  <si>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</si>
  <si>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</si>
  <si>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</si>
  <si>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</si>
  <si>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</si>
  <si>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</si>
  <si>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</si>
  <si>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</si>
  <si>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</si>
  <si>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</si>
  <si>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</si>
  <si>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</si>
  <si>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</si>
  <si>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</si>
  <si>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</si>
  <si>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</si>
  <si>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</si>
  <si>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</si>
  <si>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</si>
  <si>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</si>
  <si>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</si>
  <si>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</si>
  <si>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</si>
  <si>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</si>
  <si>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</si>
  <si>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</si>
  <si>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</si>
  <si>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</si>
  <si>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</si>
  <si>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</si>
  <si>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</si>
  <si>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</si>
  <si>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</si>
  <si>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</si>
  <si>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</si>
  <si>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</si>
  <si>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</si>
  <si>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</si>
  <si>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</si>
  <si>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</si>
  <si>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</si>
  <si>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</si>
  <si>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</si>
  <si>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</si>
  <si>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</si>
  <si>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</si>
  <si>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</si>
  <si>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</si>
  <si>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</si>
  <si>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</si>
  <si>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</si>
  <si>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</si>
  <si>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</si>
  <si>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</si>
  <si>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</si>
  <si>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</si>
  <si>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</si>
  <si>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</si>
  <si>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</si>
  <si>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</si>
  <si>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</si>
  <si>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</si>
  <si>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</si>
  <si>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</si>
  <si>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</si>
  <si>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</si>
  <si>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</si>
  <si>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</si>
  <si>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</si>
  <si>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</si>
  <si>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</si>
  <si>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</si>
  <si>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</si>
  <si>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</si>
  <si>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</si>
  <si>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</si>
  <si>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</si>
  <si>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</si>
  <si>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</si>
  <si>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</si>
  <si>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</si>
  <si>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</si>
  <si>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</si>
  <si>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</si>
  <si>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</si>
  <si>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</si>
  <si>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</si>
  <si>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</si>
  <si>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</si>
  <si>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</si>
  <si>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</si>
  <si>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</si>
  <si>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</si>
  <si>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</si>
  <si>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</si>
  <si>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</si>
  <si>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</si>
  <si>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</si>
  <si>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</si>
  <si>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</si>
  <si>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</si>
  <si>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</si>
  <si>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</si>
  <si>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</si>
  <si>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</si>
  <si>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</si>
  <si>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</si>
  <si>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</si>
  <si>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</si>
  <si>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</si>
  <si>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</si>
  <si>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</si>
  <si>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</si>
  <si>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</si>
  <si>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</si>
  <si>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</si>
  <si>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</si>
  <si>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</si>
  <si>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</si>
  <si>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</si>
  <si>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</si>
  <si>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</si>
  <si>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</si>
  <si>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</si>
  <si>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</si>
  <si>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</si>
  <si>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</si>
  <si>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</si>
  <si>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</si>
  <si>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</si>
  <si>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</si>
  <si>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</si>
  <si>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</si>
  <si>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</si>
  <si>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</si>
  <si>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</si>
  <si>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</si>
  <si>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</si>
  <si>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</si>
  <si>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</si>
  <si>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</si>
  <si>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</si>
  <si>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</si>
  <si>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</si>
  <si>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</si>
  <si>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</si>
  <si>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</si>
  <si>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</si>
  <si>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</si>
  <si>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</si>
  <si>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</si>
  <si>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</si>
  <si>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</si>
  <si>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</si>
  <si>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</si>
  <si>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</si>
  <si>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</si>
  <si>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</si>
  <si>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</si>
  <si>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</si>
  <si>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</si>
  <si>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</si>
  <si>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</si>
  <si>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</si>
  <si>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</si>
  <si>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</si>
  <si>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</si>
  <si>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</si>
  <si>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</si>
  <si>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</si>
  <si>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</si>
  <si>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</si>
  <si>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</si>
  <si>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</si>
  <si>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</si>
  <si>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</si>
  <si>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</si>
  <si>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</si>
  <si>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</si>
  <si>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</si>
  <si>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</si>
  <si>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</si>
  <si>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</si>
  <si>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</si>
  <si>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</si>
  <si>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</si>
  <si>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</si>
  <si>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</si>
  <si>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</si>
  <si>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</si>
  <si>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</si>
  <si>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</si>
  <si>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</si>
  <si>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</si>
  <si>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</si>
  <si>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</si>
  <si>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</si>
  <si>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</si>
  <si>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</si>
  <si>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</si>
  <si>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</si>
  <si>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</si>
  <si>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</si>
  <si>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</si>
  <si>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</si>
  <si>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</si>
  <si>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</si>
  <si>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</si>
  <si>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</si>
  <si>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</si>
  <si>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</si>
  <si>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</si>
  <si>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</si>
  <si>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</si>
  <si>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</si>
  <si>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</si>
  <si>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</si>
  <si>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</si>
  <si>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</si>
  <si>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</si>
  <si>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</si>
  <si>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</si>
  <si>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</si>
  <si>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</si>
  <si>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</si>
  <si>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</si>
  <si>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</si>
  <si>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</si>
  <si>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</si>
  <si>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</si>
  <si>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</si>
  <si>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</si>
  <si>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</si>
  <si>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</si>
  <si>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</si>
  <si>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</si>
  <si>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</si>
  <si>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</si>
  <si>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</si>
  <si>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</si>
  <si>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</si>
  <si>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</si>
  <si>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</si>
  <si>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</si>
  <si>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</si>
  <si>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</si>
  <si>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</si>
  <si>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</si>
  <si>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</si>
  <si>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</si>
  <si>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</si>
  <si>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</si>
  <si>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</si>
  <si>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</si>
  <si>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</si>
  <si>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</si>
  <si>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</si>
  <si>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</si>
  <si>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</si>
  <si>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</si>
  <si>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</si>
  <si>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</si>
  <si>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</si>
  <si>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</si>
  <si>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</si>
  <si>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</si>
  <si>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</si>
  <si>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</si>
  <si>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</si>
  <si>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</si>
  <si>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</si>
  <si>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</si>
  <si>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</si>
  <si>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</si>
  <si>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</si>
  <si>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</si>
  <si>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</si>
  <si>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</si>
  <si>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</si>
  <si>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</si>
  <si>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</si>
  <si>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</si>
  <si>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</si>
  <si>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</si>
  <si>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</si>
  <si>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</si>
  <si>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</si>
  <si>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</si>
  <si>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</si>
  <si>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</si>
  <si>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</si>
  <si>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</si>
  <si>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</si>
  <si>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</si>
  <si>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</si>
  <si>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</si>
  <si>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</si>
  <si>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</si>
  <si>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</si>
  <si>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</si>
  <si>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</si>
  <si>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</si>
  <si>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</si>
  <si>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</si>
  <si>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</si>
  <si>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</si>
  <si>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</si>
  <si>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</si>
  <si>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</si>
  <si>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</si>
  <si>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</si>
  <si>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</si>
  <si>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</si>
  <si>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</si>
  <si>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</si>
  <si>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</si>
  <si>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</si>
  <si>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</si>
  <si>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</si>
  <si>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</si>
  <si>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</si>
  <si>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</si>
  <si>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</si>
  <si>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</si>
  <si>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</si>
  <si>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</si>
  <si>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</si>
  <si>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</si>
  <si>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</si>
  <si>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</si>
  <si>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</si>
  <si>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</si>
  <si>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</si>
  <si>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</si>
  <si>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</si>
  <si>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</si>
  <si>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</si>
  <si>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</si>
  <si>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</si>
  <si>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</si>
  <si>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</si>
  <si>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</si>
  <si>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</si>
  <si>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</si>
  <si>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</si>
  <si>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</si>
  <si>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</si>
  <si>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</si>
  <si>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</si>
  <si>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</si>
  <si>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</si>
  <si>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</si>
  <si>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</si>
  <si>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</si>
  <si>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</si>
  <si>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</si>
  <si>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</si>
  <si>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</si>
  <si>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</si>
  <si>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</si>
  <si>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</si>
  <si>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</si>
  <si>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</si>
  <si>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</si>
  <si>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</si>
  <si>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</si>
  <si>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</si>
  <si>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</si>
  <si>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</si>
  <si>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</si>
  <si>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</si>
  <si>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</si>
  <si>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</si>
  <si>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</si>
  <si>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</si>
  <si>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</si>
  <si>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</si>
  <si>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</si>
  <si>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</si>
  <si>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</si>
  <si>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</si>
  <si>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</si>
  <si>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</si>
  <si>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</si>
  <si>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</si>
  <si>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</si>
  <si>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</si>
  <si>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</si>
  <si>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</si>
  <si>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</si>
  <si>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</si>
  <si>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</si>
  <si>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</si>
  <si>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</si>
  <si>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</si>
  <si>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</si>
  <si>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</si>
  <si>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</si>
  <si>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</si>
  <si>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</si>
  <si>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</si>
  <si>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</si>
  <si>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</si>
  <si>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</si>
  <si>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</si>
  <si>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</si>
  <si>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</si>
  <si>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</si>
  <si>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</si>
  <si>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</si>
  <si>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</si>
  <si>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</si>
  <si>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</si>
  <si>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</si>
  <si>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</si>
  <si>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</si>
  <si>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</si>
  <si>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</si>
  <si>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</si>
  <si>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</si>
  <si>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</si>
  <si>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</si>
  <si>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</si>
  <si>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</si>
  <si>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</si>
  <si>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</si>
  <si>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</si>
  <si>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</si>
  <si>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</si>
  <si>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</si>
  <si>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</si>
  <si>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</si>
  <si>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</si>
  <si>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</si>
  <si>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</si>
  <si>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</si>
  <si>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</si>
  <si>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</si>
  <si>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</si>
  <si>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</si>
  <si>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</si>
  <si>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</si>
  <si>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</si>
  <si>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</si>
  <si>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</si>
  <si>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</si>
  <si>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</si>
  <si>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</si>
  <si>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</si>
  <si>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</si>
  <si>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</si>
  <si>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</si>
  <si>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</si>
  <si>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</si>
  <si>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</si>
  <si>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</si>
  <si>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</si>
  <si>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</si>
  <si>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</si>
  <si>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</si>
  <si>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</si>
  <si>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</si>
  <si>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</si>
  <si>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</si>
  <si>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</si>
  <si>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</si>
  <si>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</si>
  <si>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</si>
  <si>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</si>
  <si>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</si>
  <si>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</si>
  <si>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</si>
  <si>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</si>
  <si>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</si>
  <si>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</si>
  <si>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</si>
  <si>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</si>
  <si>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</si>
  <si>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</si>
  <si>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</si>
  <si>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</si>
  <si>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</si>
  <si>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</si>
  <si>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</si>
  <si>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</si>
  <si>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</si>
  <si>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</si>
  <si>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</si>
  <si>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</si>
  <si>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</si>
  <si>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</si>
  <si>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</si>
  <si>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</si>
  <si>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</si>
  <si>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</si>
  <si>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</si>
  <si>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</si>
  <si>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</si>
  <si>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</si>
  <si>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</si>
  <si>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</si>
  <si>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</si>
  <si>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</si>
  <si>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</si>
  <si>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</si>
  <si>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</si>
  <si>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</si>
  <si>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</si>
  <si>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</si>
  <si>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</si>
  <si>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</si>
  <si>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</si>
  <si>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</si>
  <si>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</si>
  <si>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</si>
  <si>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</si>
  <si>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</si>
  <si>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</si>
  <si>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</si>
  <si>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</si>
  <si>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</si>
  <si>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</si>
  <si>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</si>
  <si>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</si>
  <si>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</si>
  <si>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</si>
  <si>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</si>
  <si>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</si>
  <si>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</si>
  <si>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</si>
  <si>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</si>
  <si>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</si>
  <si>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</si>
  <si>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</si>
  <si>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</si>
  <si>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</si>
  <si>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</si>
  <si>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</si>
  <si>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</si>
  <si>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</si>
  <si>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</si>
  <si>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</si>
  <si>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</si>
  <si>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</si>
  <si>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</si>
  <si>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</si>
  <si>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</si>
  <si>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</si>
  <si>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</si>
  <si>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</si>
  <si>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</si>
  <si>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</si>
  <si>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</si>
  <si>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</si>
  <si>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</si>
  <si>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</si>
  <si>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</si>
  <si>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</si>
  <si>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</si>
  <si>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</si>
  <si>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</si>
  <si>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</si>
  <si>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</si>
  <si>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</si>
  <si>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</si>
  <si>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</si>
  <si>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</si>
  <si>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</si>
  <si>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</si>
  <si>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</si>
  <si>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</si>
  <si>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</si>
  <si>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</si>
  <si>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</si>
  <si>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</si>
  <si>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</si>
  <si>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</si>
  <si>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</si>
  <si>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</si>
  <si>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</si>
  <si>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</si>
  <si>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</si>
  <si>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</si>
  <si>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</si>
  <si>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</si>
  <si>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</si>
  <si>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</si>
  <si>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</si>
  <si>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</si>
  <si>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</si>
  <si>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</si>
  <si>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</si>
  <si>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</si>
  <si>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</si>
  <si>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</si>
  <si>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</si>
  <si>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</si>
  <si>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</si>
  <si>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</si>
  <si>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</si>
  <si>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</si>
  <si>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</si>
  <si>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</si>
  <si>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</si>
  <si>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</si>
  <si>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</si>
  <si>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</si>
  <si>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</si>
  <si>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</si>
  <si>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</si>
  <si>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</si>
  <si>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</si>
  <si>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</si>
  <si>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</si>
  <si>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</si>
  <si>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</si>
  <si>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</si>
  <si>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</si>
  <si>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</si>
  <si>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</si>
  <si>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</si>
  <si>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</si>
  <si>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</si>
  <si>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</si>
  <si>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</si>
  <si>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</si>
  <si>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</si>
  <si>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</si>
  <si>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</si>
  <si>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</si>
  <si>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</si>
  <si>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</si>
  <si>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</si>
  <si>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</si>
  <si>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</si>
  <si>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</si>
  <si>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</si>
  <si>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</si>
  <si>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</si>
  <si>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</si>
  <si>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</si>
  <si>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</si>
  <si>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</si>
  <si>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</si>
  <si>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</si>
  <si>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</si>
  <si>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</si>
  <si>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</si>
  <si>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</si>
  <si>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</si>
  <si>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</si>
  <si>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</si>
  <si>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</si>
  <si>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</si>
  <si>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</si>
  <si>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</si>
  <si>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</si>
  <si>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</si>
  <si>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</si>
  <si>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</si>
  <si>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</si>
  <si>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</si>
  <si>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</si>
  <si>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</si>
  <si>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</si>
  <si>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</si>
  <si>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</si>
  <si>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</si>
  <si>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</si>
  <si>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</si>
  <si>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</si>
  <si>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</si>
  <si>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</si>
  <si>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</si>
  <si>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</si>
  <si>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</si>
  <si>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</si>
  <si>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</si>
  <si>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</si>
  <si>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</si>
  <si>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</si>
  <si>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</si>
  <si>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</si>
  <si>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</si>
  <si>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</si>
  <si>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</si>
  <si>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</si>
  <si>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</si>
  <si>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</si>
  <si>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</si>
  <si>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</si>
  <si>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</si>
  <si>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</si>
  <si>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</si>
  <si>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</si>
  <si>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</si>
  <si>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</si>
  <si>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</si>
  <si>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</si>
  <si>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</si>
  <si>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</si>
  <si>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</si>
  <si>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</si>
  <si>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</si>
  <si>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</si>
  <si>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</si>
  <si>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</si>
  <si>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</si>
  <si>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</si>
  <si>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</si>
  <si>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</si>
  <si>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</si>
  <si>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</si>
  <si>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</si>
  <si>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</si>
  <si>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</si>
  <si>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</si>
  <si>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</si>
  <si>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</si>
  <si>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</si>
  <si>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</si>
  <si>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</si>
  <si>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</si>
  <si>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</si>
  <si>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</si>
  <si>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</si>
  <si>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</si>
  <si>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</si>
  <si>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</si>
  <si>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</si>
  <si>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</si>
  <si>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</si>
  <si>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</si>
  <si>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</si>
  <si>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</si>
  <si>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</si>
  <si>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</si>
  <si>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</si>
  <si>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</si>
  <si>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</si>
  <si>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</si>
  <si>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</si>
  <si>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</si>
  <si>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</si>
  <si>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</si>
  <si>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</si>
  <si>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</si>
  <si>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</si>
  <si>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</si>
  <si>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</si>
  <si>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</si>
  <si>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</si>
  <si>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</si>
  <si>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</si>
  <si>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</si>
  <si>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</si>
  <si>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</si>
  <si>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</si>
  <si>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</si>
  <si>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</si>
  <si>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</si>
  <si>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</si>
  <si>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</si>
  <si>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</si>
  <si>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</si>
  <si>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</si>
  <si>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</si>
  <si>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</si>
  <si>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</si>
  <si>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</si>
  <si>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</si>
  <si>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</si>
  <si>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</si>
  <si>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</si>
  <si>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</si>
  <si>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</si>
  <si>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</si>
  <si>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</si>
  <si>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</si>
  <si>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</si>
  <si>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</si>
  <si>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</si>
  <si>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</si>
  <si>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</si>
  <si>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</si>
  <si>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</si>
  <si>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</si>
  <si>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</si>
  <si>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</si>
  <si>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</si>
  <si>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</si>
  <si>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</si>
  <si>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</si>
  <si>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</si>
  <si>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</si>
  <si>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</si>
  <si>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</si>
  <si>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</si>
  <si>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</si>
  <si>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</si>
  <si>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</si>
  <si>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</si>
  <si>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</si>
  <si>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</si>
  <si>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</si>
  <si>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</si>
  <si>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</si>
  <si>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</si>
  <si>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</si>
  <si>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</si>
  <si>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</si>
  <si>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</si>
  <si>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</si>
  <si>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</si>
  <si>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</si>
  <si>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</si>
  <si>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</si>
  <si>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</si>
  <si>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</si>
  <si>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</si>
  <si>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</si>
  <si>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</si>
  <si>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</si>
  <si>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</si>
  <si>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</si>
  <si>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</si>
  <si>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</si>
  <si>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</si>
  <si>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</si>
  <si>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</si>
  <si>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</si>
  <si>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</si>
  <si>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</si>
  <si>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</si>
  <si>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</si>
  <si>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</si>
  <si>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</si>
  <si>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</si>
  <si>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</si>
  <si>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</si>
  <si>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</si>
  <si>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</si>
  <si>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</si>
  <si>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</si>
  <si>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</si>
  <si>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</si>
  <si>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</si>
  <si>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</si>
  <si>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</si>
  <si>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</si>
  <si>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</si>
  <si>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</si>
  <si>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</si>
  <si>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</si>
  <si>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</si>
  <si>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</si>
  <si>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</si>
  <si>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</si>
  <si>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</si>
  <si>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</si>
  <si>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</si>
  <si>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</si>
  <si>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</si>
  <si>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</si>
  <si>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</si>
  <si>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</si>
  <si>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</si>
  <si>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</si>
  <si>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</si>
  <si>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</si>
  <si>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</si>
  <si>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</si>
  <si>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</si>
  <si>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</si>
  <si>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</si>
  <si>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</si>
  <si>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</si>
  <si>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</si>
  <si>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</si>
  <si>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</si>
  <si>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</si>
  <si>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</si>
  <si>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</si>
  <si>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</si>
  <si>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</si>
  <si>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</si>
  <si>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</si>
  <si>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</si>
  <si>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</si>
  <si>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</si>
  <si>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</si>
  <si>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</si>
  <si>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</si>
  <si>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</si>
  <si>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</si>
  <si>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</si>
  <si>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</si>
  <si>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</si>
  <si>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</si>
  <si>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</si>
  <si>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</si>
  <si>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</si>
  <si>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</si>
  <si>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</si>
  <si>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</si>
  <si>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</si>
  <si>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</si>
  <si>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</si>
  <si>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</si>
  <si>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</si>
  <si>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</si>
  <si>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</si>
  <si>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</si>
  <si>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</si>
  <si>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</si>
  <si>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</si>
  <si>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</si>
  <si>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</si>
  <si>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</si>
  <si>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</si>
  <si>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</si>
  <si>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</si>
  <si>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</si>
  <si>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</si>
  <si>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</si>
  <si>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</si>
  <si>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</si>
  <si>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</si>
  <si>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</si>
  <si>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</si>
  <si>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</si>
  <si>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</si>
  <si>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</si>
  <si>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</si>
  <si>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</si>
  <si>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</si>
  <si>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</si>
  <si>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</si>
  <si>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</si>
  <si>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</si>
  <si>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</si>
  <si>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</si>
  <si>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</si>
  <si>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</si>
  <si>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</si>
  <si>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</si>
  <si>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</si>
  <si>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</si>
  <si>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</si>
  <si>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</si>
  <si>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</si>
  <si>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</si>
  <si>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</si>
  <si>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</si>
  <si>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</si>
  <si>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</si>
  <si>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</si>
  <si>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</si>
  <si>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</si>
  <si>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</si>
  <si>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</si>
  <si>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</si>
  <si>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</si>
  <si>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</si>
  <si>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</si>
  <si>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</si>
  <si>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</si>
  <si>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</si>
  <si>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</si>
  <si>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</si>
  <si>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</si>
  <si>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</si>
  <si>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</si>
  <si>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</si>
  <si>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</si>
  <si>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</si>
  <si>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</si>
  <si>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</si>
  <si>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</si>
  <si>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</si>
  <si>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</si>
  <si>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</si>
  <si>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</si>
  <si>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</si>
  <si>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</si>
  <si>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</si>
  <si>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</si>
  <si>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</si>
  <si>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</si>
  <si>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</si>
  <si>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</si>
  <si>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</si>
  <si>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</si>
  <si>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</si>
  <si>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</si>
  <si>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</si>
  <si>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</si>
  <si>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</si>
  <si>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</si>
  <si>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</si>
  <si>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</si>
  <si>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</si>
  <si>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</si>
  <si>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</si>
  <si>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</si>
  <si>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</si>
  <si>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</si>
  <si>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</si>
  <si>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</si>
  <si>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</si>
  <si>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</si>
  <si>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</si>
  <si>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</si>
  <si>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</si>
  <si>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</si>
  <si>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</si>
  <si>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</si>
  <si>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</si>
  <si>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</si>
  <si>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</si>
  <si>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</si>
  <si>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</si>
  <si>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</si>
  <si>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</si>
  <si>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</si>
  <si>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</si>
  <si>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</si>
  <si>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</si>
  <si>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</si>
  <si>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</si>
  <si>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</si>
  <si>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</si>
  <si>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</si>
  <si>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</si>
  <si>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</si>
  <si>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</si>
  <si>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</si>
  <si>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</si>
  <si>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</si>
  <si>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</si>
  <si>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</si>
  <si>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</si>
  <si>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</si>
  <si>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</si>
  <si>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</si>
  <si>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</si>
  <si>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</si>
  <si>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</si>
  <si>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</si>
  <si>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</si>
  <si>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</si>
  <si>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</si>
  <si>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</si>
  <si>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</si>
  <si>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</si>
  <si>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</si>
  <si>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</si>
  <si>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</si>
  <si>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</si>
  <si>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</si>
  <si>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</si>
  <si>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</si>
  <si>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</si>
  <si>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</si>
  <si>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</si>
  <si>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</si>
  <si>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</si>
  <si>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</si>
  <si>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</si>
  <si>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</si>
  <si>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</si>
  <si>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</si>
  <si>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</si>
  <si>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</si>
  <si>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</si>
  <si>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</si>
  <si>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</si>
  <si>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</si>
  <si>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</si>
  <si>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</si>
  <si>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</si>
  <si>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</si>
  <si>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</si>
  <si>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</si>
  <si>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</si>
  <si>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</si>
  <si>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</si>
  <si>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</si>
  <si>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</si>
  <si>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</si>
  <si>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</si>
  <si>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</si>
  <si>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</si>
  <si>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</si>
  <si>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</si>
  <si>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</si>
  <si>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</si>
  <si>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</si>
  <si>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</si>
  <si>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</si>
  <si>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</si>
  <si>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</si>
  <si>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</si>
  <si>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</si>
  <si>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</si>
  <si>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</si>
  <si>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</si>
  <si>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</si>
  <si>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</si>
  <si>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</si>
  <si>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</si>
  <si>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</si>
  <si>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</si>
  <si>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</si>
  <si>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</si>
  <si>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</si>
  <si>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</si>
  <si>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</si>
  <si>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</si>
  <si>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</si>
  <si>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</si>
  <si>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</si>
  <si>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</si>
  <si>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</si>
  <si>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</si>
  <si>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</si>
  <si>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</si>
  <si>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</si>
  <si>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</si>
  <si>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</si>
  <si>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</si>
  <si>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</si>
  <si>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</si>
  <si>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</si>
  <si>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</si>
  <si>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</si>
  <si>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</si>
  <si>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</si>
  <si>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</si>
  <si>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</si>
  <si>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</si>
  <si>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</si>
  <si>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</si>
  <si>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</si>
  <si>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</si>
  <si>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</si>
  <si>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</si>
  <si>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</si>
  <si>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</si>
  <si>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</si>
  <si>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</si>
  <si>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</si>
  <si>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</si>
  <si>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</si>
  <si>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</si>
  <si>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</si>
  <si>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</si>
  <si>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</si>
  <si>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</si>
  <si>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</si>
  <si>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</si>
  <si>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</si>
  <si>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</si>
  <si>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</si>
  <si>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</si>
  <si>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</si>
  <si>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</si>
  <si>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</si>
  <si>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</si>
  <si>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</si>
  <si>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</si>
  <si>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</si>
  <si>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</si>
  <si>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</si>
  <si>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</si>
  <si>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</si>
  <si>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</si>
  <si>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</si>
  <si>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</si>
  <si>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</si>
  <si>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</si>
  <si>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</si>
  <si>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</si>
  <si>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</si>
  <si>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</si>
  <si>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</si>
  <si>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</si>
  <si>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</si>
  <si>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</si>
  <si>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</si>
  <si>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</si>
  <si>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</si>
  <si>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</si>
  <si>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</si>
  <si>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</si>
  <si>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</si>
  <si>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</si>
  <si>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</si>
  <si>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</si>
  <si>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</si>
  <si>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</si>
  <si>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</si>
  <si>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</si>
  <si>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</si>
  <si>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</si>
  <si>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</si>
  <si>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</si>
  <si>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</si>
  <si>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</si>
  <si>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</si>
  <si>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</si>
  <si>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</si>
  <si>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</si>
  <si>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</si>
  <si>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</si>
  <si>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</si>
  <si>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</si>
  <si>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</si>
  <si>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</si>
  <si>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</si>
  <si>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</si>
  <si>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</si>
  <si>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</si>
  <si>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</si>
  <si>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</si>
  <si>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</si>
  <si>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</si>
  <si>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</si>
  <si>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</si>
  <si>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</si>
  <si>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</si>
  <si>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</si>
  <si>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</si>
  <si>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</si>
  <si>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</si>
  <si>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</si>
  <si>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</si>
  <si>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</si>
  <si>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</si>
  <si>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</si>
  <si>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</si>
  <si>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</si>
  <si>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</si>
  <si>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</si>
  <si>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</si>
  <si>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</si>
  <si>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</si>
  <si>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</si>
  <si>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</si>
  <si>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</si>
  <si>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</si>
  <si>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</si>
  <si>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</si>
  <si>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</si>
  <si>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</si>
  <si>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</si>
  <si>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</si>
  <si>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</si>
  <si>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</si>
  <si>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</si>
  <si>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</si>
  <si>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</si>
  <si>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</si>
  <si>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</si>
  <si>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</si>
  <si>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</si>
  <si>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</si>
  <si>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</si>
  <si>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</si>
  <si>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</si>
  <si>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</si>
  <si>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</si>
  <si>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</si>
  <si>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</si>
  <si>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</si>
  <si>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</si>
  <si>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</si>
  <si>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</si>
  <si>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</si>
  <si>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</si>
  <si>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</si>
  <si>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</si>
  <si>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</si>
  <si>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</si>
  <si>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</si>
  <si>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</si>
  <si>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</si>
  <si>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</si>
  <si>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</si>
  <si>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</si>
  <si>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</si>
  <si>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</si>
  <si>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</si>
  <si>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</si>
  <si>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</si>
  <si>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</si>
  <si>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</si>
  <si>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</si>
  <si>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</si>
  <si>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</si>
  <si>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</si>
  <si>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</si>
  <si>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</si>
  <si>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</si>
  <si>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</si>
  <si>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</si>
  <si>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</si>
  <si>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</si>
  <si>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</si>
  <si>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</si>
  <si>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</si>
  <si>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</si>
  <si>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</si>
  <si>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</si>
  <si>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</si>
  <si>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</si>
  <si>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</si>
  <si>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</si>
  <si>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</si>
  <si>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</si>
  <si>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</si>
  <si>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</si>
  <si>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</si>
  <si>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</si>
  <si>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</si>
  <si>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</si>
  <si>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</si>
  <si>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</si>
  <si>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</si>
  <si>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</si>
  <si>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</si>
  <si>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</si>
  <si>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</si>
  <si>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</si>
  <si>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</si>
  <si>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</si>
  <si>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</si>
  <si>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</si>
  <si>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</si>
  <si>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</si>
  <si>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</si>
  <si>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</si>
  <si>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</si>
  <si>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</si>
  <si>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</si>
  <si>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</si>
  <si>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</si>
  <si>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</si>
  <si>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</si>
  <si>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</si>
  <si>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</si>
  <si>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</si>
  <si>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</si>
  <si>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</si>
  <si>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</si>
  <si>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</si>
  <si>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</si>
  <si>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</si>
  <si>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</si>
  <si>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</si>
  <si>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</si>
  <si>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</si>
  <si>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</si>
  <si>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</si>
  <si>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</si>
  <si>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</si>
  <si>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</si>
  <si>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</si>
  <si>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</si>
  <si>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</si>
  <si>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</si>
  <si>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</si>
  <si>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</si>
  <si>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</si>
  <si>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</si>
  <si>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</si>
  <si>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</si>
  <si>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</si>
  <si>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</si>
  <si>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</si>
  <si>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</si>
  <si>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</si>
  <si>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</si>
  <si>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</si>
  <si>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</si>
  <si>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</si>
  <si>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</si>
  <si>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</si>
  <si>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</si>
  <si>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</si>
  <si>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</si>
  <si>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</si>
  <si>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</si>
  <si>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</si>
  <si>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</si>
  <si>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</si>
  <si>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</si>
  <si>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</si>
  <si>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</si>
  <si>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</si>
  <si>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</si>
  <si>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</si>
  <si>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</si>
  <si>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</si>
  <si>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</si>
  <si>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</si>
  <si>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</si>
  <si>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</si>
  <si>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</si>
  <si>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</si>
  <si>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</si>
  <si>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</si>
  <si>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</si>
  <si>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</si>
  <si>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</si>
  <si>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</si>
  <si>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</si>
  <si>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</si>
  <si>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</si>
  <si>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</si>
  <si>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</si>
  <si>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</si>
  <si>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</si>
  <si>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</si>
  <si>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</si>
  <si>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</si>
  <si>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</si>
  <si>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</si>
  <si>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</si>
  <si>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</si>
  <si>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</si>
  <si>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</si>
  <si>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</si>
  <si>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</si>
  <si>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</si>
  <si>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</si>
  <si>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</si>
  <si>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</si>
  <si>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</si>
  <si>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</si>
  <si>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</si>
  <si>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</si>
  <si>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</si>
  <si>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</si>
  <si>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</si>
  <si>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</si>
  <si>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</si>
  <si>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</si>
  <si>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</si>
  <si>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</si>
  <si>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</si>
  <si>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</si>
  <si>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</si>
  <si>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</si>
  <si>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</si>
  <si>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</si>
  <si>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</si>
  <si>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</si>
  <si>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</si>
  <si>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</si>
  <si>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</si>
  <si>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</si>
  <si>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</si>
  <si>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</si>
  <si>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</si>
  <si>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</si>
  <si>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</si>
  <si>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</si>
  <si>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</si>
  <si>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</si>
  <si>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</si>
  <si>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</si>
  <si>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</si>
  <si>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</si>
  <si>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</si>
  <si>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</si>
  <si>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</si>
  <si>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</si>
  <si>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</si>
  <si>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</si>
  <si>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</si>
  <si>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</si>
  <si>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</si>
  <si>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</si>
  <si>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</si>
  <si>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</si>
  <si>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</si>
  <si>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</si>
  <si>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</si>
  <si>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</si>
  <si>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</si>
  <si>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</si>
  <si>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</si>
  <si>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</si>
  <si>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</si>
  <si>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</si>
  <si>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</si>
  <si>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</si>
  <si>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</si>
  <si>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</si>
  <si>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</si>
  <si>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</si>
  <si>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</si>
  <si>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</si>
  <si>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</si>
  <si>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</si>
  <si>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</si>
  <si>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</si>
  <si>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</si>
  <si>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</si>
  <si>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</si>
  <si>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</si>
  <si>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</si>
  <si>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</si>
  <si>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</si>
  <si>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</si>
  <si>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</si>
  <si>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</si>
  <si>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</si>
  <si>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</si>
  <si>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</si>
  <si>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</si>
  <si>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</si>
  <si>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</si>
  <si>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</si>
  <si>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</si>
  <si>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</si>
  <si>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</si>
  <si>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</si>
  <si>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</si>
  <si>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</si>
  <si>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</si>
  <si>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</si>
  <si>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</si>
  <si>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</si>
  <si>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</si>
  <si>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</si>
  <si>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</si>
  <si>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</si>
  <si>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</si>
  <si>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</si>
  <si>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</si>
  <si>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</si>
  <si>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</si>
  <si>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</si>
  <si>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</si>
  <si>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</si>
  <si>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</si>
  <si>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</si>
  <si>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</si>
  <si>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</si>
  <si>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</si>
  <si>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</si>
  <si>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</si>
  <si>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</si>
  <si>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</si>
  <si>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</si>
  <si>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</si>
  <si>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</si>
  <si>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</si>
  <si>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</si>
  <si>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</si>
  <si>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</si>
  <si>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</si>
  <si>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</si>
  <si>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</si>
  <si>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</si>
  <si>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</si>
  <si>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</si>
  <si>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</si>
  <si>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</si>
  <si>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</si>
  <si>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</si>
  <si>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</si>
  <si>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</si>
  <si>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</si>
  <si>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</si>
  <si>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</si>
  <si>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</si>
  <si>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</si>
  <si>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</si>
  <si>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</si>
  <si>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</si>
  <si>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</si>
  <si>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</si>
  <si>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</si>
  <si>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</si>
  <si>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</si>
  <si>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</si>
  <si>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</si>
  <si>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</si>
  <si>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</si>
  <si>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</si>
  <si>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</si>
  <si>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</si>
  <si>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</si>
  <si>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</si>
  <si>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</si>
  <si>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</si>
  <si>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</si>
  <si>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</si>
  <si>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</si>
  <si>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</si>
  <si>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</si>
  <si>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</si>
  <si>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</si>
  <si>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</si>
  <si>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</si>
  <si>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</si>
  <si>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</si>
  <si>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</si>
  <si>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</si>
  <si>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</si>
  <si>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</si>
  <si>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</si>
  <si>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</si>
  <si>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</si>
  <si>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</si>
  <si>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</si>
  <si>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</si>
  <si>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</si>
  <si>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</si>
  <si>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</si>
  <si>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</si>
  <si>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</si>
  <si>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</si>
  <si>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</si>
  <si>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</si>
  <si>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</si>
  <si>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</si>
  <si>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</si>
  <si>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</si>
  <si>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</si>
  <si>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</si>
  <si>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</si>
  <si>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</si>
  <si>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</si>
  <si>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</si>
  <si>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</si>
  <si>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</si>
  <si>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</si>
  <si>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</si>
  <si>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</si>
  <si>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</si>
  <si>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</si>
  <si>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</si>
  <si>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</si>
  <si>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</si>
  <si>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</si>
  <si>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</si>
  <si>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</si>
  <si>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</si>
  <si>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</si>
  <si>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</si>
  <si>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</si>
  <si>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</si>
  <si>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</si>
  <si>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</si>
  <si>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</si>
  <si>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</si>
  <si>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</si>
  <si>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</si>
  <si>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</si>
  <si>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</si>
  <si>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</si>
  <si>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</si>
  <si>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</si>
  <si>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</si>
  <si>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</si>
  <si>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</si>
  <si>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</si>
  <si>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</si>
  <si>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</si>
  <si>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</si>
  <si>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</si>
  <si>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</si>
  <si>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</si>
  <si>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</si>
  <si>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</si>
  <si>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</si>
  <si>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</si>
  <si>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</si>
  <si>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</si>
  <si>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</si>
  <si>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</si>
  <si>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</si>
  <si>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</si>
  <si>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</si>
  <si>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</si>
  <si>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</si>
  <si>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</si>
  <si>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</si>
  <si>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</si>
  <si>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</si>
  <si>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</si>
  <si>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</si>
  <si>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</si>
  <si>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</si>
  <si>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</si>
  <si>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</si>
  <si>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</si>
  <si>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</si>
  <si>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</si>
  <si>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</si>
  <si>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</si>
  <si>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</si>
  <si>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</si>
  <si>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</si>
  <si>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</si>
  <si>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</si>
  <si>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</si>
  <si>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</si>
  <si>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</si>
  <si>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</si>
  <si>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</si>
  <si>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</si>
  <si>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</si>
  <si>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</si>
  <si>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</si>
  <si>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</si>
  <si>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</si>
  <si>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</si>
  <si>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</si>
  <si>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</si>
  <si>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</si>
  <si>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</si>
  <si>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</si>
  <si>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</si>
  <si>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</si>
  <si>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</si>
  <si>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</si>
  <si>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</si>
  <si>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</si>
  <si>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</si>
  <si>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</si>
  <si>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</si>
  <si>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</si>
  <si>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</si>
  <si>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</si>
  <si>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</si>
  <si>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</si>
  <si>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</si>
  <si>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</si>
  <si>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</si>
  <si>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</si>
  <si>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</si>
  <si>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</si>
  <si>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</si>
  <si>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</si>
  <si>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</si>
  <si>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</si>
  <si>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</si>
  <si>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</si>
  <si>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</si>
  <si>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</si>
  <si>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</si>
  <si>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</si>
  <si>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</si>
  <si>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</si>
  <si>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</si>
  <si>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</si>
  <si>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</si>
  <si>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</si>
  <si>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</si>
  <si>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</si>
  <si>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</si>
  <si>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</si>
  <si>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</si>
  <si>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</si>
  <si>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</si>
  <si>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</si>
  <si>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</si>
  <si>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</si>
  <si>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</si>
  <si>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</si>
  <si>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</si>
  <si>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</si>
  <si>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</si>
  <si>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</si>
  <si>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</si>
  <si>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</si>
  <si>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</si>
  <si>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</si>
  <si>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</si>
  <si>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</si>
  <si>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</si>
  <si>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</si>
  <si>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</si>
  <si>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</si>
  <si>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</si>
  <si>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</si>
  <si>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</si>
  <si>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</si>
  <si>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</si>
  <si>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</si>
  <si>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</si>
  <si>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</si>
  <si>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</si>
  <si>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</si>
  <si>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</si>
  <si>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</si>
  <si>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</si>
  <si>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</si>
  <si>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</si>
  <si>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</si>
  <si>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</si>
  <si>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</si>
  <si>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</si>
  <si>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</si>
  <si>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</si>
  <si>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</si>
  <si>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</si>
  <si>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</si>
  <si>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</si>
  <si>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</si>
  <si>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</si>
  <si>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</si>
  <si>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</si>
  <si>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</si>
  <si>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</si>
  <si>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</si>
  <si>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</si>
  <si>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</si>
  <si>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</si>
  <si>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</si>
  <si>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</si>
  <si>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</si>
  <si>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</si>
  <si>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</si>
  <si>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</si>
  <si>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</si>
  <si>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</si>
  <si>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</si>
  <si>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</si>
  <si>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</si>
  <si>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</si>
  <si>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</si>
  <si>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</si>
  <si>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</si>
  <si>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</si>
  <si>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</si>
  <si>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</si>
  <si>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</si>
  <si>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</si>
  <si>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</si>
  <si>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</si>
  <si>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</si>
  <si>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</si>
  <si>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</si>
  <si>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</si>
  <si>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</si>
  <si>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</si>
  <si>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</si>
  <si>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</si>
  <si>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</si>
  <si>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</si>
  <si>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</si>
  <si>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</si>
  <si>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</si>
  <si>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</si>
  <si>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</si>
  <si>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</si>
  <si>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</si>
  <si>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</si>
  <si>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</si>
  <si>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</si>
  <si>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</si>
  <si>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</si>
  <si>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</si>
  <si>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</si>
  <si>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</si>
  <si>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</si>
  <si>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</si>
  <si>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</si>
  <si>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</si>
  <si>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</si>
  <si>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</si>
  <si>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</si>
  <si>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</si>
  <si>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</si>
  <si>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</si>
  <si>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</si>
  <si>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</si>
  <si>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</si>
  <si>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</si>
  <si>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</si>
  <si>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</si>
  <si>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</si>
  <si>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</si>
  <si>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</si>
  <si>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</si>
  <si>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</si>
  <si>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</si>
  <si>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</si>
  <si>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</si>
  <si>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</si>
  <si>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</si>
  <si>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</si>
  <si>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</si>
  <si>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</si>
  <si>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</si>
  <si>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</si>
  <si>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</si>
  <si>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</si>
  <si>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</si>
  <si>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</si>
  <si>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</si>
  <si>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</si>
  <si>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</si>
  <si>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</si>
  <si>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</si>
  <si>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</si>
  <si>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</si>
  <si>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</si>
  <si>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</si>
  <si>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</si>
  <si>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</si>
  <si>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</si>
  <si>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</si>
  <si>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</si>
  <si>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</si>
  <si>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</si>
  <si>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</si>
  <si>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</si>
  <si>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</si>
  <si>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</si>
  <si>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</si>
  <si>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</si>
  <si>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</si>
  <si>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</si>
  <si>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</si>
  <si>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</si>
  <si>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</si>
  <si>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</si>
  <si>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</si>
  <si>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</si>
  <si>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</si>
  <si>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</si>
  <si>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</si>
  <si>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</si>
  <si>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</si>
  <si>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</si>
  <si>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</si>
  <si>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</si>
  <si>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</si>
  <si>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</si>
  <si>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</si>
  <si>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</si>
  <si>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</si>
  <si>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</si>
  <si>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</si>
  <si>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</si>
  <si>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</si>
  <si>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</si>
  <si>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</si>
  <si>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</si>
  <si>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</si>
  <si>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</si>
  <si>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</si>
  <si>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</si>
  <si>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</si>
  <si>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</si>
  <si>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</si>
  <si>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</si>
  <si>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</si>
  <si>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</si>
  <si>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</si>
  <si>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</si>
  <si>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</si>
  <si>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</si>
  <si>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</si>
  <si>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</si>
  <si>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</si>
  <si>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</si>
  <si>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</si>
  <si>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</si>
  <si>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</si>
  <si>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</si>
  <si>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</si>
  <si>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</si>
  <si>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</si>
  <si>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</si>
  <si>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</si>
  <si>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</si>
  <si>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</si>
  <si>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</si>
  <si>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</si>
  <si>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</si>
  <si>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</si>
  <si>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</si>
  <si>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</si>
  <si>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</si>
  <si>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</si>
  <si>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</si>
  <si>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</si>
  <si>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</si>
  <si>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</si>
  <si>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</si>
  <si>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</si>
  <si>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</si>
  <si>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</si>
  <si>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</si>
  <si>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</si>
  <si>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</si>
  <si>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</si>
  <si>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</si>
  <si>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</si>
  <si>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</si>
  <si>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</si>
  <si>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</si>
  <si>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</si>
  <si>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</si>
  <si>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</si>
  <si>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</si>
  <si>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</si>
  <si>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</si>
  <si>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</si>
  <si>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</si>
  <si>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</si>
  <si>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</si>
  <si>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</si>
  <si>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</si>
  <si>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</si>
  <si>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</si>
  <si>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</si>
  <si>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</si>
  <si>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</si>
  <si>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</si>
  <si>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</si>
  <si>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</si>
  <si>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</si>
  <si>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</si>
  <si>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</si>
  <si>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</si>
  <si>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</si>
  <si>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</si>
  <si>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</si>
  <si>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</si>
  <si>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</si>
  <si>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</si>
  <si>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</si>
  <si>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</si>
  <si>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</si>
  <si>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</si>
  <si>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</si>
  <si>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</si>
  <si>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</si>
  <si>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</si>
  <si>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</si>
  <si>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</si>
  <si>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</si>
  <si>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</si>
  <si>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</si>
  <si>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</si>
  <si>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</si>
  <si>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</si>
  <si>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</si>
  <si>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</si>
  <si>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</si>
  <si>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</si>
  <si>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</si>
  <si>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</si>
  <si>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</si>
  <si>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</si>
  <si>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</si>
  <si>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</si>
  <si>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</si>
  <si>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</si>
  <si>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</si>
  <si>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</si>
  <si>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</si>
  <si>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</si>
  <si>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</si>
  <si>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</si>
  <si>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</si>
  <si>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</si>
  <si>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</si>
  <si>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</si>
  <si>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</si>
  <si>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</si>
  <si>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</si>
  <si>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</si>
  <si>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</si>
  <si>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</si>
  <si>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</si>
  <si>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</si>
  <si>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</si>
  <si>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</si>
  <si>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</si>
  <si>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</si>
  <si>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</si>
  <si>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</si>
  <si>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</si>
  <si>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</si>
  <si>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</si>
  <si>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</si>
  <si>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</si>
  <si>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</si>
  <si>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</si>
  <si>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</si>
  <si>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</si>
  <si>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</si>
  <si>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</si>
  <si>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</si>
  <si>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</si>
  <si>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</si>
  <si>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</si>
  <si>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</si>
  <si>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</si>
  <si>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</si>
  <si>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</si>
  <si>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</si>
  <si>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</si>
  <si>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</si>
  <si>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</si>
  <si>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</si>
  <si>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</si>
  <si>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</si>
  <si>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</si>
  <si>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</si>
  <si>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</si>
  <si>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</si>
  <si>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</si>
  <si>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</si>
  <si>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</si>
  <si>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</si>
  <si>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</si>
  <si>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</si>
  <si>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</si>
  <si>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</si>
  <si>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</si>
  <si>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</si>
  <si>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</si>
  <si>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</si>
  <si>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</si>
  <si>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</si>
  <si>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</si>
  <si>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</si>
  <si>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</si>
  <si>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</si>
  <si>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</si>
  <si>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</si>
  <si>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</si>
  <si>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</si>
  <si>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</si>
  <si>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</si>
  <si>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</si>
  <si>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</si>
  <si>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</si>
  <si>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</si>
  <si>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</si>
  <si>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</si>
  <si>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</si>
  <si>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</si>
  <si>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</si>
  <si>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</si>
  <si>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</si>
  <si>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</si>
  <si>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</si>
  <si>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</si>
  <si>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</si>
  <si>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</si>
  <si>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</si>
  <si>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</si>
  <si>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</si>
  <si>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</si>
  <si>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</si>
  <si>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</si>
  <si>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</si>
  <si>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</si>
  <si>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</si>
  <si>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</si>
  <si>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</si>
  <si>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</si>
  <si>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</si>
  <si>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</si>
  <si>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</si>
  <si>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</si>
  <si>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</si>
  <si>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</si>
  <si>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</si>
  <si>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</si>
  <si>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</si>
  <si>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</si>
  <si>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</si>
  <si>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</si>
  <si>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</si>
  <si>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</si>
  <si>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</si>
  <si>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</si>
  <si>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</si>
  <si>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</si>
  <si>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</si>
  <si>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</si>
  <si>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</si>
  <si>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</si>
  <si>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</si>
  <si>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</si>
  <si>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</si>
  <si>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</si>
  <si>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</si>
  <si>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</si>
  <si>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</si>
  <si>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</si>
  <si>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</si>
  <si>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</si>
  <si>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</si>
  <si>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</si>
  <si>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</si>
  <si>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</si>
  <si>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</si>
  <si>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</si>
  <si>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</si>
  <si>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</si>
  <si>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</si>
  <si>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</si>
  <si>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</si>
  <si>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</si>
  <si>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</si>
  <si>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</si>
  <si>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</si>
  <si>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</si>
  <si>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</si>
  <si>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</si>
  <si>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</si>
  <si>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</si>
  <si>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</si>
  <si>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</si>
  <si>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</si>
  <si>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</si>
  <si>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</si>
  <si>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</si>
  <si>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</si>
  <si>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</si>
  <si>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</si>
  <si>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</si>
  <si>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</si>
  <si>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</si>
  <si>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</si>
  <si>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</si>
  <si>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</si>
  <si>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</si>
  <si>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</si>
  <si>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</si>
  <si>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</si>
  <si>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</si>
  <si>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</si>
  <si>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</si>
  <si>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</si>
  <si>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</si>
  <si>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</si>
  <si>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</si>
  <si>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</si>
  <si>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</si>
  <si>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</si>
  <si>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</si>
  <si>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</si>
  <si>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</si>
  <si>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</si>
  <si>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</si>
  <si>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</si>
  <si>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</si>
  <si>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</si>
  <si>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</si>
  <si>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</si>
  <si>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</si>
  <si>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</si>
  <si>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</si>
  <si>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</si>
  <si>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</si>
  <si>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</si>
  <si>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</si>
  <si>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</si>
  <si>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</si>
  <si>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</si>
  <si>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</si>
  <si>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</si>
  <si>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</si>
  <si>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</si>
  <si>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</si>
  <si>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</si>
  <si>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</si>
  <si>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</si>
  <si>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</si>
  <si>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</si>
  <si>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</si>
  <si>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</si>
  <si>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</si>
  <si>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</si>
  <si>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</si>
  <si>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</si>
  <si>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</si>
  <si>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</si>
  <si>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</si>
  <si>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</si>
  <si>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</si>
  <si>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</si>
  <si>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</si>
  <si>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</si>
  <si>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</si>
  <si>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</si>
  <si>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</si>
  <si>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</si>
  <si>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</si>
  <si>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</si>
  <si>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</si>
  <si>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</si>
  <si>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</si>
  <si>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</si>
  <si>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</si>
  <si>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</si>
  <si>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</si>
  <si>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</si>
  <si>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</si>
  <si>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</si>
  <si>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</si>
  <si>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</si>
  <si>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</si>
  <si>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</si>
  <si>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</si>
  <si>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</si>
  <si>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</si>
  <si>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</si>
  <si>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</si>
  <si>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</si>
  <si>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</si>
  <si>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</si>
  <si>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</si>
  <si>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</si>
  <si>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</si>
  <si>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</si>
  <si>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</si>
  <si>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</si>
  <si>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</si>
  <si>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</si>
  <si>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</si>
  <si>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</si>
  <si>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</si>
  <si>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</si>
  <si>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</si>
  <si>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</si>
  <si>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</si>
  <si>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</si>
  <si>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</si>
  <si>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</si>
  <si>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</si>
  <si>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</si>
  <si>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</si>
  <si>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</si>
  <si>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</si>
  <si>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</si>
  <si>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</si>
  <si>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</si>
  <si>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</si>
  <si>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</si>
  <si>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</si>
  <si>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</si>
  <si>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</si>
  <si>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</si>
  <si>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</si>
  <si>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</si>
  <si>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</si>
  <si>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</si>
  <si>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</si>
  <si>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</si>
  <si>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</si>
  <si>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</si>
  <si>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</si>
  <si>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</si>
  <si>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</si>
  <si>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</si>
  <si>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</si>
  <si>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</si>
  <si>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</si>
  <si>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</si>
  <si>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</si>
  <si>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</si>
  <si>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</si>
  <si>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</si>
  <si>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</si>
  <si>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</si>
  <si>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</si>
  <si>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</si>
  <si>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</si>
  <si>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</si>
  <si>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</si>
  <si>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</si>
  <si>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</si>
  <si>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</si>
  <si>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</si>
  <si>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</si>
  <si>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</si>
  <si>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</si>
  <si>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</si>
  <si>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</si>
  <si>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</si>
  <si>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</si>
  <si>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</si>
  <si>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</si>
  <si>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</si>
  <si>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</si>
  <si>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</si>
  <si>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</si>
  <si>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</si>
  <si>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</si>
  <si>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</si>
  <si>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</si>
  <si>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</si>
  <si>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</si>
  <si>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</si>
  <si>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</si>
  <si>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</si>
  <si>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</si>
  <si>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</si>
  <si>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</si>
  <si>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</si>
  <si>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</si>
  <si>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</si>
  <si>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</si>
  <si>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</si>
  <si>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</si>
  <si>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</si>
  <si>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</si>
  <si>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</si>
  <si>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</si>
  <si>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</si>
  <si>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</si>
  <si>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</si>
  <si>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</si>
  <si>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</si>
  <si>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</si>
  <si>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</si>
  <si>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</si>
  <si>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</si>
  <si>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</si>
  <si>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</si>
  <si>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</si>
  <si>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</si>
  <si>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</si>
  <si>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</si>
  <si>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</si>
  <si>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</si>
  <si>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</si>
  <si>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</si>
  <si>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</si>
  <si>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</si>
  <si>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</si>
  <si>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</si>
  <si>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</si>
  <si>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</si>
  <si>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</si>
  <si>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</si>
  <si>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</si>
  <si>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</si>
  <si>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</si>
  <si>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</si>
  <si>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</si>
  <si>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</si>
  <si>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</si>
  <si>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</si>
  <si>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</si>
  <si>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</si>
  <si>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</si>
  <si>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</si>
  <si>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</si>
  <si>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</si>
  <si>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</si>
  <si>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</si>
  <si>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</si>
  <si>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</si>
  <si>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</si>
  <si>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</si>
  <si>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</si>
  <si>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</si>
  <si>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</si>
  <si>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</si>
  <si>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</si>
  <si>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</si>
  <si>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</si>
  <si>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</si>
  <si>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</si>
  <si>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</si>
  <si>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</si>
  <si>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</si>
  <si>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</si>
  <si>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</si>
  <si>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</si>
  <si>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</si>
  <si>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</si>
  <si>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</si>
  <si>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</si>
  <si>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</si>
  <si>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</si>
  <si>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</si>
  <si>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</si>
  <si>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</si>
  <si>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</si>
  <si>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</si>
  <si>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</si>
  <si>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</si>
  <si>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</si>
  <si>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</si>
  <si>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</si>
  <si>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</si>
  <si>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</si>
  <si>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</si>
  <si>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</si>
  <si>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</si>
  <si>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</si>
  <si>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</si>
  <si>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</si>
  <si>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</si>
  <si>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</si>
  <si>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</si>
  <si>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</si>
  <si>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</si>
  <si>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</si>
  <si>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</si>
  <si>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</si>
  <si>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</si>
  <si>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</si>
  <si>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</si>
  <si>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</si>
  <si>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</si>
  <si>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</si>
  <si>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</si>
  <si>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</si>
  <si>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</si>
  <si>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</si>
  <si>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</si>
  <si>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</si>
  <si>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</si>
  <si>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</si>
  <si>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</si>
  <si>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</si>
  <si>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</si>
  <si>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</si>
  <si>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</si>
  <si>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</si>
  <si>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</si>
  <si>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</si>
  <si>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</si>
  <si>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</si>
  <si>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</si>
  <si>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</si>
  <si>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</si>
  <si>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</si>
  <si>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</si>
  <si>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</si>
  <si>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</si>
  <si>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</si>
  <si>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</si>
  <si>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</si>
  <si>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</si>
  <si>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</si>
  <si>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</si>
  <si>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</si>
  <si>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</si>
  <si>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</si>
  <si>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</si>
  <si>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</si>
  <si>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</si>
  <si>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</si>
  <si>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</si>
  <si>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</si>
  <si>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</si>
  <si>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</si>
  <si>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</si>
  <si>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</si>
  <si>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</si>
  <si>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</si>
  <si>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</si>
  <si>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</si>
  <si>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</si>
  <si>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</si>
  <si>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</si>
  <si>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</si>
  <si>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</si>
  <si>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</si>
  <si>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</si>
  <si>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</si>
  <si>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</si>
  <si>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</si>
  <si>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</si>
  <si>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</si>
  <si>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</si>
  <si>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</si>
  <si>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</si>
  <si>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</si>
  <si>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</si>
  <si>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</si>
  <si>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</si>
  <si>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</si>
  <si>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</si>
  <si>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</si>
  <si>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</si>
  <si>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</si>
  <si>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</si>
  <si>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</si>
  <si>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</si>
  <si>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</si>
  <si>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</si>
  <si>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</si>
  <si>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</si>
  <si>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</si>
  <si>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</si>
  <si>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</si>
  <si>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</si>
  <si>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</si>
  <si>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</si>
  <si>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</si>
  <si>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</si>
  <si>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</si>
  <si>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</si>
  <si>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</si>
  <si>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</si>
  <si>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</si>
  <si>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</si>
  <si>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</si>
  <si>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</si>
  <si>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</si>
  <si>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</si>
  <si>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</si>
  <si>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</si>
  <si>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</si>
  <si>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</si>
  <si>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</si>
  <si>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</si>
  <si>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</si>
  <si>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</si>
  <si>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</si>
  <si>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</si>
  <si>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</si>
  <si>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</si>
  <si>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</si>
  <si>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</si>
  <si>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</si>
  <si>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</si>
  <si>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</si>
  <si>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</si>
  <si>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</si>
  <si>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</si>
  <si>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</si>
  <si>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</si>
  <si>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</si>
  <si>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</si>
  <si>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</si>
  <si>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</si>
  <si>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</si>
  <si>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</si>
  <si>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</si>
  <si>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</si>
  <si>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</si>
  <si>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</si>
  <si>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</si>
  <si>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</si>
  <si>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</si>
  <si>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</si>
  <si>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</si>
  <si>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</si>
  <si>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</si>
  <si>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</si>
  <si>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</si>
  <si>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</si>
  <si>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</si>
  <si>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</si>
  <si>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</si>
  <si>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</si>
  <si>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</si>
  <si>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</si>
  <si>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</si>
  <si>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</si>
  <si>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</si>
  <si>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</si>
  <si>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</si>
  <si>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</si>
  <si>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</si>
  <si>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</si>
  <si>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</si>
  <si>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</si>
  <si>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</si>
  <si>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</si>
  <si>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</si>
  <si>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</si>
  <si>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</si>
  <si>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</si>
  <si>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</si>
  <si>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</si>
  <si>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</si>
  <si>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</si>
  <si>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</si>
  <si>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</si>
  <si>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</si>
  <si>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</si>
  <si>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</si>
  <si>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</si>
  <si>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</si>
  <si>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</si>
  <si>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</si>
  <si>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</si>
  <si>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</si>
  <si>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</si>
  <si>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</si>
  <si>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</si>
  <si>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</si>
  <si>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</si>
  <si>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</si>
  <si>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</si>
  <si>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</si>
  <si>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</si>
  <si>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</si>
  <si>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</si>
  <si>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</si>
  <si>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</si>
  <si>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</si>
  <si>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</si>
  <si>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</si>
  <si>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</si>
  <si>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</si>
  <si>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</si>
  <si>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</si>
  <si>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</si>
  <si>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</si>
  <si>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</si>
  <si>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</si>
  <si>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</si>
  <si>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</si>
  <si>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</si>
  <si>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</si>
  <si>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</si>
  <si>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</si>
  <si>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</si>
  <si>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</si>
  <si>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</si>
  <si>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</si>
  <si>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</si>
  <si>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</si>
  <si>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</si>
  <si>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</si>
  <si>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</si>
  <si>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</si>
  <si>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</si>
  <si>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</si>
  <si>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</si>
  <si>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</si>
  <si>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</si>
  <si>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</si>
  <si>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</si>
  <si>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</si>
  <si>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</si>
  <si>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</si>
  <si>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</si>
  <si>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</si>
  <si>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</si>
  <si>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</si>
  <si>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</si>
  <si>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</si>
  <si>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</si>
  <si>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</si>
  <si>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</si>
  <si>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</si>
  <si>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</si>
  <si>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</si>
  <si>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</si>
  <si>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</si>
  <si>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</si>
  <si>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</si>
  <si>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</si>
  <si>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</si>
  <si>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</si>
  <si>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</si>
  <si>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</si>
  <si>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</si>
  <si>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</si>
  <si>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</si>
  <si>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</si>
  <si>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</si>
  <si>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</si>
  <si>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</si>
  <si>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</si>
  <si>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</si>
  <si>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</si>
  <si>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</si>
  <si>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</si>
  <si>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</si>
  <si>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</si>
  <si>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</si>
  <si>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</si>
  <si>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</si>
  <si>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</si>
  <si>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</si>
  <si>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</si>
  <si>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</si>
  <si>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</si>
  <si>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</si>
  <si>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</si>
  <si>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</si>
  <si>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</si>
  <si>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</si>
  <si>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</si>
  <si>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</si>
  <si>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</si>
  <si>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</si>
  <si>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</si>
  <si>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</si>
  <si>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</si>
  <si>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</si>
  <si>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</si>
  <si>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</si>
  <si>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</si>
  <si>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</si>
  <si>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</si>
  <si>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</si>
  <si>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</si>
  <si>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</si>
  <si>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</si>
  <si>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</si>
  <si>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</si>
  <si>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</si>
  <si>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</si>
  <si>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</si>
  <si>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</si>
  <si>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</si>
  <si>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</si>
  <si>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</si>
  <si>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</si>
  <si>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</si>
  <si>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</si>
  <si>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</si>
  <si>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</si>
  <si>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</si>
  <si>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</si>
  <si>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</si>
  <si>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</si>
  <si>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</si>
  <si>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</si>
  <si>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</si>
  <si>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</si>
  <si>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</si>
  <si>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</si>
  <si>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</si>
  <si>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</si>
  <si>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</si>
  <si>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</si>
  <si>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</si>
  <si>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</si>
  <si>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</si>
  <si>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</si>
  <si>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</si>
  <si>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</si>
  <si>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</si>
  <si>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</si>
  <si>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</si>
  <si>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</si>
  <si>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</si>
  <si>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</si>
  <si>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</si>
  <si>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</si>
  <si>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</si>
  <si>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</si>
  <si>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</si>
  <si>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</si>
  <si>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</si>
  <si>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</si>
  <si>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</si>
  <si>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</si>
  <si>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</si>
  <si>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</si>
  <si>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</si>
  <si>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</si>
  <si>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</si>
  <si>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</si>
  <si>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</si>
  <si>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</si>
  <si>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</si>
  <si>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</si>
  <si>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</si>
  <si>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</si>
  <si>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</si>
  <si>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</si>
  <si>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</si>
  <si>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</si>
  <si>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</si>
  <si>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</si>
  <si>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</si>
  <si>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</si>
  <si>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</si>
  <si>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</si>
  <si>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</si>
  <si>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</si>
  <si>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</si>
  <si>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</si>
  <si>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</si>
  <si>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</si>
  <si>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</si>
  <si>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</si>
  <si>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</si>
  <si>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</si>
  <si>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</si>
  <si>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</si>
  <si>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</si>
  <si>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</si>
  <si>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</si>
  <si>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</si>
  <si>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</si>
  <si>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</si>
  <si>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</si>
  <si>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</si>
  <si>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</si>
  <si>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</si>
  <si>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</si>
  <si>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</si>
  <si>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</si>
  <si>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</si>
  <si>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</si>
  <si>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</si>
  <si>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</si>
  <si>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</si>
  <si>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</si>
  <si>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</si>
  <si>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</si>
  <si>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</si>
  <si>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</si>
  <si>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</si>
  <si>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</si>
  <si>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</si>
  <si>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</si>
  <si>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</si>
  <si>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</si>
  <si>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</si>
  <si>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</si>
  <si>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</si>
  <si>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</si>
  <si>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</si>
  <si>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</si>
  <si>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</si>
  <si>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</si>
  <si>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</si>
  <si>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</si>
  <si>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</si>
  <si>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</si>
  <si>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</si>
  <si>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</si>
  <si>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</si>
  <si>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</si>
  <si>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</si>
  <si>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</si>
  <si>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</si>
  <si>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</si>
  <si>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</si>
  <si>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</si>
  <si>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</si>
  <si>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</si>
  <si>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</si>
  <si>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</si>
  <si>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</si>
  <si>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</si>
  <si>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</si>
  <si>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</si>
  <si>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</si>
  <si>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</si>
  <si>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</si>
  <si>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</si>
  <si>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</si>
  <si>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</si>
  <si>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</si>
  <si>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</si>
  <si>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</si>
  <si>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</si>
  <si>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</si>
  <si>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</si>
  <si>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</si>
  <si>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</si>
  <si>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</si>
  <si>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</si>
  <si>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</si>
  <si>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</si>
  <si>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</si>
  <si>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</si>
  <si>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</si>
  <si>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</si>
  <si>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</si>
  <si>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</si>
  <si>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</si>
  <si>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</si>
  <si>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</si>
  <si>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</si>
  <si>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</si>
  <si>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</si>
  <si>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</si>
  <si>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</si>
  <si>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</si>
  <si>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</si>
  <si>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</si>
  <si>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</si>
  <si>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</si>
  <si>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</si>
  <si>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</si>
  <si>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</si>
  <si>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</si>
  <si>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</si>
  <si>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</si>
  <si>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</si>
  <si>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</si>
  <si>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</si>
  <si>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</si>
  <si>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</si>
  <si>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</si>
  <si>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</si>
  <si>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</si>
  <si>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</si>
  <si>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</si>
  <si>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</si>
  <si>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</si>
  <si>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</si>
  <si>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</si>
  <si>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</si>
  <si>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</si>
  <si>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</si>
  <si>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</si>
  <si>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</si>
  <si>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</si>
  <si>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</si>
  <si>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</si>
  <si>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</si>
  <si>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</si>
  <si>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</si>
  <si>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</si>
  <si>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</si>
  <si>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</si>
  <si>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</si>
  <si>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</si>
  <si>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</si>
  <si>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</si>
  <si>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</si>
  <si>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</si>
  <si>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</si>
  <si>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</si>
  <si>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</si>
  <si>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</si>
  <si>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</si>
  <si>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</si>
  <si>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</si>
  <si>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</si>
  <si>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</si>
  <si>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</si>
  <si>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</si>
  <si>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</si>
  <si>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</si>
  <si>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</si>
  <si>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</si>
  <si>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</si>
  <si>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</si>
  <si>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</si>
  <si>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</si>
  <si>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</si>
  <si>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</si>
  <si>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</si>
  <si>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</si>
  <si>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</si>
  <si>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</si>
  <si>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</si>
  <si>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</si>
  <si>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</si>
  <si>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</si>
  <si>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</si>
  <si>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</si>
  <si>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</si>
  <si>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</si>
  <si>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</si>
  <si>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</si>
  <si>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</si>
  <si>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</si>
  <si>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</si>
  <si>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</si>
  <si>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</si>
  <si>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</si>
  <si>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</si>
  <si>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</si>
  <si>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</si>
  <si>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</si>
  <si>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</si>
  <si>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</si>
  <si>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</si>
  <si>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</si>
  <si>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</si>
  <si>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</si>
  <si>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</si>
  <si>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</si>
  <si>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</si>
  <si>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</si>
  <si>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</si>
  <si>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</si>
  <si>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</si>
  <si>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</si>
  <si>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</si>
  <si>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</si>
  <si>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</si>
  <si>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</si>
  <si>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</si>
  <si>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</si>
  <si>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</si>
  <si>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</si>
  <si>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</si>
  <si>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</si>
  <si>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</si>
  <si>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</si>
  <si>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</si>
  <si>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</si>
  <si>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</si>
  <si>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</si>
  <si>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</si>
  <si>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</si>
  <si>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</si>
  <si>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</si>
  <si>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</si>
  <si>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</si>
  <si>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</si>
  <si>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</si>
  <si>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</si>
  <si>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</si>
  <si>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</si>
  <si>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</si>
  <si>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</si>
  <si>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</si>
  <si>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</si>
  <si>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</si>
  <si>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</si>
  <si>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</si>
  <si>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</si>
  <si>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</si>
  <si>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</si>
  <si>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</si>
  <si>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</si>
  <si>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</si>
  <si>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</si>
  <si>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</si>
  <si>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</si>
  <si>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</si>
  <si>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</si>
  <si>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</si>
  <si>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</si>
  <si>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</si>
  <si>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</si>
  <si>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</si>
  <si>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</si>
  <si>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</si>
  <si>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</si>
  <si>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</si>
  <si>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</si>
  <si>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</si>
  <si>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</si>
  <si>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</si>
  <si>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</si>
  <si>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</si>
  <si>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</si>
  <si>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</si>
  <si>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</si>
  <si>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</si>
  <si>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</si>
  <si>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</si>
  <si>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</si>
  <si>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</si>
  <si>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</si>
  <si>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</si>
  <si>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</si>
  <si>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</si>
  <si>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</si>
  <si>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</si>
  <si>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</si>
  <si>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</si>
  <si>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</si>
  <si>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</si>
  <si>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</si>
  <si>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</si>
  <si>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</si>
  <si>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</si>
  <si>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</si>
  <si>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</si>
  <si>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</si>
  <si>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</si>
  <si>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</si>
  <si>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</si>
  <si>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</si>
  <si>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</si>
  <si>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</si>
  <si>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</si>
  <si>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</si>
  <si>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</si>
  <si>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</si>
  <si>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</si>
  <si>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</si>
  <si>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</si>
  <si>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</si>
  <si>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</si>
  <si>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</si>
  <si>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</si>
  <si>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</si>
  <si>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</si>
  <si>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</si>
  <si>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</si>
  <si>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</si>
  <si>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</si>
  <si>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</si>
  <si>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</si>
  <si>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</si>
  <si>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</si>
  <si>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</si>
  <si>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</si>
  <si>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</si>
  <si>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</si>
  <si>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</si>
  <si>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</si>
  <si>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</si>
  <si>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</si>
  <si>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</si>
  <si>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</si>
  <si>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</si>
  <si>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</si>
  <si>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</si>
  <si>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</si>
  <si>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</si>
  <si>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</si>
  <si>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</si>
  <si>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</si>
  <si>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</si>
  <si>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</si>
  <si>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</si>
  <si>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</si>
  <si>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</si>
  <si>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</si>
  <si>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</si>
  <si>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</si>
  <si>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</si>
  <si>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</si>
  <si>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</si>
  <si>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</si>
  <si>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</si>
  <si>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</si>
  <si>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</si>
  <si>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</si>
  <si>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</si>
  <si>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</si>
  <si>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</si>
  <si>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</si>
  <si>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</si>
  <si>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</si>
  <si>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</si>
  <si>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</si>
  <si>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</si>
  <si>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</si>
  <si>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</si>
  <si>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</si>
  <si>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</si>
  <si>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</si>
  <si>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</si>
  <si>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</si>
  <si>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</si>
  <si>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</si>
  <si>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</si>
  <si>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</si>
  <si>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</si>
  <si>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</si>
  <si>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</si>
  <si>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</si>
  <si>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</si>
  <si>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</si>
  <si>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</si>
  <si>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</si>
  <si>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</si>
  <si>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</si>
  <si>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</si>
  <si>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</si>
  <si>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</si>
  <si>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</si>
  <si>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</si>
  <si>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</si>
  <si>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</si>
  <si>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</si>
  <si>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</si>
  <si>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</si>
  <si>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</si>
  <si>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</si>
  <si>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</si>
  <si>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</si>
  <si>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</si>
  <si>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</si>
  <si>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</si>
  <si>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</si>
  <si>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</si>
  <si>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</si>
  <si>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</si>
  <si>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</si>
  <si>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</si>
  <si>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</si>
  <si>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</si>
  <si>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</si>
  <si>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</si>
  <si>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</si>
  <si>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</si>
  <si>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</si>
  <si>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</si>
  <si>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</si>
  <si>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</si>
  <si>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</si>
  <si>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</si>
  <si>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</si>
  <si>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</si>
  <si>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</si>
  <si>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</si>
  <si>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</si>
  <si>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</si>
  <si>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</si>
  <si>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</si>
  <si>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</si>
  <si>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</si>
  <si>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</si>
  <si>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</si>
  <si>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</si>
  <si>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</si>
  <si>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</si>
  <si>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</si>
  <si>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</si>
  <si>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</si>
  <si>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</si>
  <si>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</si>
  <si>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</si>
  <si>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</si>
  <si>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</si>
  <si>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</si>
  <si>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</si>
  <si>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</si>
  <si>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</si>
  <si>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</si>
  <si>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</si>
  <si>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</si>
  <si>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</si>
  <si>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</si>
  <si>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</si>
  <si>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</si>
  <si>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</si>
  <si>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</si>
  <si>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</si>
  <si>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</si>
  <si>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</si>
  <si>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</si>
  <si>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</si>
  <si>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</si>
  <si>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</si>
  <si>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</si>
  <si>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</si>
  <si>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</si>
  <si>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</si>
  <si>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</si>
  <si>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</si>
  <si>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</si>
  <si>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</si>
  <si>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</si>
  <si>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</si>
  <si>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</si>
  <si>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</si>
  <si>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</si>
  <si>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</si>
  <si>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</si>
  <si>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</si>
  <si>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</si>
  <si>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</si>
  <si>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</si>
  <si>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</si>
  <si>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</si>
  <si>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</si>
  <si>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</si>
  <si>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</si>
  <si>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</si>
  <si>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</si>
  <si>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</si>
  <si>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</si>
  <si>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</si>
  <si>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</si>
  <si>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</si>
  <si>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</si>
  <si>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</si>
  <si>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</si>
  <si>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</si>
  <si>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</si>
  <si>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</si>
  <si>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</si>
  <si>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</si>
  <si>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</si>
  <si>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</si>
  <si>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</si>
  <si>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</si>
  <si>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</si>
  <si>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</si>
  <si>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</si>
  <si>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</si>
  <si>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</si>
  <si>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</si>
  <si>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</si>
  <si>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</si>
  <si>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</si>
  <si>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</si>
  <si>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</si>
  <si>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</si>
  <si>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</si>
  <si>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</si>
  <si>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</si>
  <si>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</si>
  <si>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</si>
  <si>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</si>
  <si>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</si>
  <si>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</si>
  <si>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</si>
  <si>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</si>
  <si>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</si>
  <si>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</si>
  <si>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</si>
  <si>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</si>
  <si>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</si>
  <si>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</si>
  <si>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</si>
  <si>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</si>
  <si>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</si>
  <si>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</si>
  <si>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</si>
  <si>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</si>
  <si>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</si>
  <si>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</si>
  <si>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</si>
  <si>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</si>
  <si>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</si>
  <si>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</si>
  <si>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</si>
  <si>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</si>
  <si>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</si>
  <si>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</si>
  <si>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</si>
  <si>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</si>
  <si>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</si>
  <si>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</si>
  <si>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</si>
  <si>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</si>
  <si>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</si>
  <si>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</si>
  <si>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</si>
  <si>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</si>
  <si>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</si>
  <si>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</si>
  <si>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</si>
  <si>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</si>
  <si>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</si>
  <si>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</si>
  <si>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</si>
  <si>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</si>
  <si>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</si>
  <si>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</si>
  <si>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</si>
  <si>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</si>
  <si>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</si>
  <si>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</si>
  <si>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</si>
  <si>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</si>
  <si>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</si>
  <si>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</si>
  <si>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</si>
  <si>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</si>
  <si>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</si>
  <si>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</si>
  <si>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</si>
  <si>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</si>
  <si>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</si>
  <si>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</si>
  <si>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</si>
  <si>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</si>
  <si>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</si>
  <si>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</si>
  <si>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</si>
  <si>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</si>
  <si>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</si>
  <si>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</si>
  <si>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</si>
  <si>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</si>
  <si>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</si>
  <si>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</si>
  <si>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</si>
  <si>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</si>
  <si>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</si>
  <si>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</si>
  <si>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</si>
  <si>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</si>
  <si>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</si>
  <si>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</si>
  <si>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</si>
  <si>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</si>
  <si>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</si>
  <si>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</si>
  <si>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</si>
  <si>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</si>
  <si>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</si>
  <si>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</si>
  <si>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</si>
  <si>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</si>
  <si>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</si>
  <si>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</si>
  <si>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</si>
  <si>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</si>
  <si>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</si>
  <si>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</si>
  <si>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</si>
  <si>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</si>
  <si>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</si>
  <si>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</si>
  <si>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</si>
  <si>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</si>
  <si>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</si>
  <si>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</si>
  <si>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</si>
  <si>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</si>
  <si>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</si>
  <si>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</si>
  <si>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</si>
  <si>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</si>
  <si>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</si>
  <si>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</si>
  <si>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</si>
  <si>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</si>
  <si>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</si>
  <si>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</si>
  <si>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</si>
  <si>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</si>
  <si>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</si>
  <si>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</si>
  <si>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</si>
  <si>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</si>
  <si>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</si>
  <si>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</si>
  <si>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</si>
  <si>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</si>
  <si>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</si>
  <si>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</si>
  <si>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</si>
  <si>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</si>
  <si>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</si>
  <si>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</si>
  <si>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</si>
  <si>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</si>
  <si>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</si>
  <si>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</si>
  <si>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</si>
  <si>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</si>
  <si>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</si>
  <si>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</si>
  <si>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</si>
  <si>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</si>
  <si>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</si>
  <si>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</si>
  <si>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</si>
  <si>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</si>
  <si>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</si>
  <si>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</si>
  <si>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</si>
  <si>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</si>
  <si>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</si>
  <si>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</si>
  <si>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</si>
  <si>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</si>
  <si>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</si>
  <si>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</si>
  <si>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</si>
  <si>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</si>
  <si>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</si>
  <si>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</si>
  <si>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</si>
  <si>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</si>
  <si>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</si>
  <si>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</si>
  <si>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</si>
  <si>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</si>
  <si>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</si>
  <si>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</si>
  <si>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</si>
  <si>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</si>
  <si>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</si>
  <si>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</si>
  <si>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</si>
  <si>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</si>
  <si>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</si>
  <si>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</si>
  <si>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</si>
  <si>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</si>
  <si>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</si>
  <si>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</si>
  <si>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</si>
  <si>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</si>
  <si>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</si>
  <si>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</si>
  <si>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</si>
  <si>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</si>
  <si>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</si>
  <si>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</si>
  <si>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</si>
  <si>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</si>
  <si>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</si>
  <si>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</si>
  <si>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</si>
  <si>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</si>
  <si>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</si>
  <si>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</si>
  <si>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</si>
  <si>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</si>
  <si>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</si>
  <si>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</si>
  <si>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</si>
  <si>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</si>
  <si>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</si>
  <si>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</si>
  <si>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</si>
  <si>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</si>
  <si>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</si>
  <si>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</si>
  <si>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</si>
  <si>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</si>
  <si>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</si>
  <si>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</si>
  <si>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</si>
  <si>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</si>
  <si>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</si>
  <si>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</si>
  <si>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</si>
  <si>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</si>
  <si>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</si>
  <si>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</si>
  <si>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</si>
  <si>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</si>
  <si>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</si>
  <si>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</si>
  <si>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</si>
  <si>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</si>
  <si>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</si>
  <si>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</si>
  <si>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</si>
  <si>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</si>
  <si>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</si>
  <si>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</si>
  <si>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</si>
  <si>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</si>
  <si>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</si>
  <si>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</si>
  <si>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</si>
  <si>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</si>
  <si>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</si>
  <si>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</si>
  <si>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</si>
  <si>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</si>
  <si>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</si>
  <si>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</si>
  <si>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</si>
  <si>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</si>
  <si>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</si>
  <si>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</si>
  <si>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</si>
  <si>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</si>
  <si>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</si>
  <si>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</si>
  <si>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</si>
  <si>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</si>
  <si>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</si>
  <si>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</si>
  <si>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</si>
  <si>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</si>
  <si>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</si>
  <si>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</si>
  <si>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</si>
  <si>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</si>
  <si>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</si>
  <si>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</si>
  <si>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</si>
  <si>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</si>
  <si>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</si>
  <si>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</si>
  <si>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</si>
  <si>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</si>
  <si>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</si>
  <si>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</si>
  <si>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</si>
  <si>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</si>
  <si>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</si>
  <si>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</si>
  <si>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</si>
  <si>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</si>
  <si>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</si>
  <si>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</si>
  <si>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</si>
  <si>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</si>
  <si>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</si>
  <si>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</si>
  <si>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</si>
  <si>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</si>
  <si>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</si>
  <si>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</si>
  <si>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</si>
  <si>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</si>
  <si>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</si>
  <si>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</si>
  <si>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</si>
  <si>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</si>
  <si>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</si>
  <si>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</si>
  <si>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</si>
  <si>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</si>
  <si>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</si>
  <si>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</si>
  <si>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</si>
  <si>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</si>
  <si>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</si>
  <si>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</si>
  <si>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</si>
  <si>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</si>
  <si>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</si>
  <si>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</si>
  <si>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</si>
  <si>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</si>
  <si>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</si>
  <si>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</si>
  <si>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</si>
  <si>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</si>
  <si>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</si>
  <si>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</si>
  <si>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</si>
  <si>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</si>
  <si>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</si>
  <si>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</si>
  <si>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</si>
  <si>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</si>
  <si>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</si>
  <si>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</si>
  <si>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</si>
  <si>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</si>
  <si>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</si>
  <si>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</si>
  <si>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</si>
  <si>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</si>
  <si>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</si>
  <si>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</si>
  <si>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</si>
  <si>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</si>
  <si>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</si>
  <si>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</si>
  <si>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</si>
  <si>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</si>
  <si>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</si>
  <si>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</si>
  <si>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</si>
  <si>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</si>
  <si>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</si>
  <si>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</si>
  <si>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</si>
  <si>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</si>
  <si>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</si>
  <si>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</si>
  <si>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</si>
  <si>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</si>
  <si>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</si>
  <si>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</si>
  <si>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</si>
  <si>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</si>
  <si>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</si>
  <si>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</si>
  <si>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</si>
  <si>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</si>
  <si>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</si>
  <si>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</si>
  <si>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</si>
  <si>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</si>
  <si>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</si>
  <si>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</si>
  <si>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</si>
  <si>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</si>
  <si>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</si>
  <si>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</si>
  <si>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</si>
  <si>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</si>
  <si>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</si>
  <si>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</si>
  <si>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</si>
  <si>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</si>
  <si>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</si>
  <si>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</si>
  <si>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</si>
  <si>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</si>
  <si>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</si>
  <si>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</si>
  <si>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</si>
  <si>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</si>
  <si>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</si>
  <si>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</si>
  <si>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</si>
  <si>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</si>
  <si>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</si>
  <si>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</si>
  <si>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</si>
  <si>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</si>
  <si>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</si>
  <si>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</si>
  <si>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</si>
  <si>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</si>
  <si>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</si>
  <si>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</si>
  <si>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</si>
  <si>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</si>
  <si>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</si>
  <si>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</si>
  <si>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</si>
  <si>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</si>
  <si>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</si>
  <si>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</si>
  <si>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</si>
  <si>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</si>
  <si>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</si>
  <si>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</si>
  <si>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</si>
  <si>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</si>
  <si>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</si>
  <si>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</si>
  <si>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</si>
  <si>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</si>
  <si>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</si>
  <si>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</si>
  <si>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</si>
  <si>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</si>
  <si>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</si>
  <si>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</si>
  <si>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</si>
  <si>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</si>
  <si>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</si>
  <si>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</si>
  <si>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</si>
  <si>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</si>
  <si>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</si>
  <si>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</si>
  <si>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</si>
  <si>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</si>
  <si>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</si>
  <si>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</si>
  <si>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</si>
  <si>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</si>
  <si>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</si>
  <si>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</si>
  <si>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</si>
  <si>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</si>
  <si>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</si>
  <si>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</si>
  <si>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</si>
  <si>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</si>
  <si>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</si>
  <si>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</si>
  <si>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</si>
  <si>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</si>
  <si>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</si>
  <si>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</si>
  <si>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</si>
  <si>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</si>
  <si>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</si>
  <si>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</si>
  <si>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</si>
  <si>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</si>
  <si>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</si>
  <si>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</si>
  <si>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</si>
  <si>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</si>
  <si>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</si>
  <si>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</si>
  <si>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</si>
  <si>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</si>
  <si>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</si>
  <si>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</si>
  <si>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</si>
  <si>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</si>
  <si>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</si>
  <si>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</si>
  <si>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</si>
  <si>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</si>
  <si>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</si>
  <si>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</si>
  <si>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</si>
  <si>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</si>
  <si>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</si>
  <si>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</si>
  <si>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</si>
  <si>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</si>
  <si>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</si>
  <si>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</si>
  <si>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</si>
  <si>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</si>
  <si>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</si>
  <si>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</si>
  <si>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</si>
  <si>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</si>
  <si>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</si>
  <si>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</si>
  <si>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</si>
  <si>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</si>
  <si>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</si>
  <si>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</si>
  <si>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</si>
  <si>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</si>
  <si>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</si>
  <si>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</si>
  <si>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</si>
  <si>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</si>
  <si>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</si>
  <si>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</si>
  <si>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</si>
  <si>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</si>
  <si>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</si>
  <si>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</si>
  <si>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</si>
  <si>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</si>
  <si>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</si>
  <si>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</si>
  <si>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</si>
  <si>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</si>
  <si>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</si>
  <si>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</si>
  <si>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</si>
  <si>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</si>
  <si>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</si>
  <si>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</si>
  <si>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</si>
  <si>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</si>
  <si>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</si>
  <si>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</si>
  <si>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</si>
  <si>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</si>
  <si>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</si>
  <si>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</si>
  <si>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</si>
  <si>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</si>
  <si>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</si>
  <si>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</si>
  <si>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</si>
  <si>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</si>
  <si>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</si>
  <si>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</si>
  <si>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</si>
  <si>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</si>
  <si>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</si>
  <si>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</si>
  <si>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</si>
  <si>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</si>
  <si>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</si>
  <si>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</si>
  <si>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</si>
  <si>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</si>
  <si>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</si>
  <si>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</si>
  <si>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</si>
  <si>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</si>
  <si>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</si>
  <si>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</si>
  <si>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</si>
  <si>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</si>
  <si>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</si>
  <si>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</si>
  <si>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</si>
  <si>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</si>
  <si>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</si>
  <si>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</si>
  <si>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</si>
  <si>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</si>
  <si>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</si>
  <si>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</si>
  <si>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</si>
  <si>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</si>
  <si>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</si>
  <si>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</si>
  <si>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</si>
  <si>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</si>
  <si>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</si>
  <si>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</si>
  <si>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</si>
  <si>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</si>
  <si>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</si>
  <si>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</si>
  <si>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</si>
  <si>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</si>
  <si>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</si>
  <si>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</si>
  <si>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</si>
  <si>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</si>
  <si>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</si>
  <si>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</si>
  <si>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</si>
  <si>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</si>
  <si>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</si>
  <si>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</si>
  <si>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</si>
  <si>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</si>
  <si>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</si>
  <si>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</si>
  <si>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</si>
  <si>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</si>
  <si>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</si>
  <si>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</si>
  <si>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</si>
  <si>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</si>
  <si>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</si>
  <si>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</si>
  <si>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</si>
  <si>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</si>
  <si>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</si>
  <si>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</si>
  <si>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</si>
  <si>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</si>
  <si>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</si>
  <si>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</si>
  <si>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</si>
  <si>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</si>
  <si>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</si>
  <si>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</si>
  <si>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</si>
  <si>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</si>
  <si>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</si>
  <si>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</si>
  <si>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</si>
  <si>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</si>
  <si>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</si>
  <si>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</si>
  <si>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</si>
  <si>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</si>
  <si>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</si>
  <si>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</si>
  <si>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</si>
  <si>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</si>
  <si>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</si>
  <si>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</si>
  <si>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</si>
  <si>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</si>
  <si>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</si>
  <si>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</si>
  <si>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</si>
  <si>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</si>
  <si>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</si>
  <si>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</si>
  <si>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</si>
  <si>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</si>
  <si>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</si>
  <si>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</si>
  <si>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</si>
  <si>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</si>
  <si>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</si>
  <si>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</si>
  <si>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</si>
  <si>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</si>
  <si>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</si>
  <si>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</si>
  <si>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</si>
  <si>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</si>
  <si>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</si>
  <si>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</si>
  <si>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</si>
  <si>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</si>
  <si>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</si>
  <si>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</si>
  <si>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</si>
  <si>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</si>
  <si>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</si>
  <si>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</si>
  <si>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</si>
  <si>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</si>
  <si>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</si>
  <si>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</si>
  <si>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</si>
  <si>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</si>
  <si>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</si>
  <si>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</si>
  <si>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</si>
  <si>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</si>
  <si>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</si>
  <si>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</si>
  <si>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</si>
  <si>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</si>
  <si>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</si>
  <si>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</si>
  <si>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</si>
  <si>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</si>
  <si>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</si>
  <si>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</si>
  <si>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</si>
  <si>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</si>
  <si>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</si>
  <si>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</si>
  <si>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</si>
  <si>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</si>
  <si>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</si>
  <si>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</si>
  <si>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</si>
  <si>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</si>
  <si>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</si>
  <si>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</si>
  <si>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</si>
  <si>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</si>
  <si>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</si>
  <si>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</si>
  <si>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</si>
  <si>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</si>
  <si>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</si>
  <si>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</si>
  <si>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</si>
  <si>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</si>
  <si>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</si>
  <si>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</si>
  <si>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</si>
  <si>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</si>
  <si>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</si>
  <si>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</si>
  <si>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</si>
  <si>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</si>
  <si>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</si>
  <si>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</si>
  <si>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</si>
  <si>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</si>
  <si>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</si>
  <si>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</si>
  <si>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</si>
  <si>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</si>
  <si>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</si>
  <si>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</si>
  <si>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</si>
  <si>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</si>
  <si>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</si>
  <si>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</si>
  <si>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</si>
  <si>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</si>
  <si>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</si>
  <si>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</si>
  <si>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</si>
  <si>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</si>
  <si>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</si>
  <si>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</si>
  <si>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</si>
  <si>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</si>
  <si>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</si>
  <si>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</si>
  <si>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</si>
  <si>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</si>
  <si>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</si>
  <si>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</si>
  <si>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</si>
  <si>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</si>
  <si>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</si>
  <si>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</si>
  <si>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</si>
  <si>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</si>
  <si>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</si>
  <si>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</si>
  <si>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</si>
  <si>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</si>
  <si>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</si>
  <si>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</si>
  <si>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</si>
  <si>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</si>
  <si>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</si>
  <si>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</si>
  <si>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</si>
  <si>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</si>
  <si>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</si>
  <si>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</si>
  <si>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</si>
  <si>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</si>
  <si>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</si>
  <si>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</si>
  <si>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</si>
  <si>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</si>
  <si>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</si>
  <si>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</si>
  <si>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</si>
  <si>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</si>
  <si>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</si>
  <si>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</si>
  <si>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</si>
  <si>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</si>
  <si>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</si>
  <si>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</si>
  <si>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</si>
  <si>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</si>
  <si>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</si>
  <si>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</si>
  <si>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</si>
  <si>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</si>
  <si>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</si>
  <si>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</si>
  <si>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</si>
  <si>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</si>
  <si>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</si>
  <si>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</si>
  <si>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</si>
  <si>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</si>
  <si>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</si>
  <si>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</si>
  <si>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</si>
  <si>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</si>
  <si>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</si>
  <si>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</si>
  <si>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</si>
  <si>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</si>
  <si>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</si>
  <si>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</si>
  <si>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</si>
  <si>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</si>
  <si>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</si>
  <si>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</si>
  <si>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</si>
  <si>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</si>
  <si>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</si>
  <si>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</si>
  <si>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</si>
  <si>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</si>
  <si>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</si>
  <si>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</si>
  <si>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</si>
  <si>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</si>
  <si>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</si>
  <si>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</si>
  <si>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</si>
  <si>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</si>
  <si>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</si>
  <si>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</si>
  <si>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</si>
  <si>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</si>
  <si>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</si>
  <si>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</si>
  <si>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</si>
  <si>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</si>
  <si>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</si>
  <si>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</si>
  <si>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</si>
  <si>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</si>
  <si>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</si>
  <si>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</si>
  <si>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</si>
  <si>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</si>
  <si>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</si>
  <si>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</si>
  <si>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</si>
  <si>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</si>
  <si>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</si>
  <si>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</si>
  <si>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</si>
  <si>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</si>
  <si>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</si>
  <si>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</si>
  <si>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</si>
  <si>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</si>
  <si>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</si>
  <si>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</si>
  <si>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</si>
  <si>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</si>
  <si>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</si>
  <si>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</si>
  <si>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</si>
  <si>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</si>
  <si>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</si>
  <si>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</si>
  <si>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</si>
  <si>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</si>
  <si>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</si>
  <si>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</si>
  <si>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</si>
  <si>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</si>
  <si>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</si>
  <si>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</si>
  <si>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</si>
  <si>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</si>
  <si>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</si>
  <si>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</si>
  <si>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</si>
  <si>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</si>
  <si>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</si>
  <si>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</si>
  <si>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</si>
  <si>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</si>
  <si>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</si>
  <si>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</si>
  <si>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</si>
  <si>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</si>
  <si>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</si>
  <si>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</si>
  <si>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</si>
  <si>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</si>
  <si>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</si>
  <si>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</si>
  <si>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</si>
  <si>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</si>
  <si>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</si>
  <si>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</si>
  <si>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</si>
  <si>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</si>
  <si>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</si>
  <si>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</si>
  <si>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</si>
  <si>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</si>
  <si>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</si>
  <si>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</si>
  <si>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</si>
  <si>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</si>
  <si>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</si>
  <si>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</si>
  <si>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</si>
  <si>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</si>
  <si>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</si>
  <si>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</si>
  <si>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</si>
  <si>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</si>
  <si>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</si>
  <si>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</si>
  <si>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</si>
  <si>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</si>
  <si>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</si>
  <si>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</si>
  <si>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</si>
  <si>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</si>
  <si>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</si>
  <si>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</si>
  <si>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</si>
  <si>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</si>
  <si>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</si>
  <si>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</si>
  <si>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</si>
  <si>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</si>
  <si>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</si>
  <si>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</si>
  <si>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</si>
  <si>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</si>
  <si>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</si>
  <si>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</si>
  <si>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</si>
  <si>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</si>
  <si>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</si>
  <si>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</si>
  <si>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</si>
  <si>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</si>
  <si>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</si>
  <si>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</si>
  <si>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</si>
  <si>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</si>
  <si>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</si>
  <si>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</si>
  <si>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</si>
  <si>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</si>
  <si>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</si>
  <si>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</si>
  <si>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</si>
  <si>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</si>
  <si>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</si>
  <si>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</si>
  <si>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</si>
  <si>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</si>
  <si>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</si>
  <si>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</si>
  <si>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</si>
  <si>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</si>
  <si>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</si>
  <si>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</si>
  <si>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</si>
  <si>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</si>
  <si>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</si>
  <si>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</si>
  <si>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</si>
  <si>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</si>
  <si>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</si>
  <si>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</si>
  <si>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</si>
  <si>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</si>
  <si>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</si>
  <si>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</si>
  <si>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</si>
  <si>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</si>
  <si>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</si>
  <si>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</si>
  <si>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</si>
  <si>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</si>
  <si>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</si>
  <si>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</si>
  <si>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</si>
  <si>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</si>
  <si>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</si>
  <si>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</si>
  <si>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</si>
  <si>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</si>
  <si>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</si>
  <si>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</si>
  <si>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</si>
  <si>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</si>
  <si>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</si>
  <si>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</si>
  <si>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</si>
  <si>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</si>
  <si>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</si>
  <si>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</si>
  <si>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</si>
  <si>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</si>
  <si>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</si>
  <si>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</si>
  <si>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</si>
  <si>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</si>
  <si>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</si>
  <si>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</si>
  <si>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</si>
  <si>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</si>
  <si>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</si>
  <si>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</si>
  <si>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</si>
  <si>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</si>
  <si>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</si>
  <si>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</si>
  <si>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</si>
  <si>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</si>
  <si>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</si>
  <si>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</si>
  <si>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</si>
  <si>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</si>
  <si>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</si>
  <si>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</si>
  <si>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</si>
  <si>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</si>
  <si>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</si>
  <si>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</si>
  <si>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</si>
  <si>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</si>
  <si>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</si>
  <si>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</si>
  <si>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</si>
  <si>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</si>
  <si>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</si>
  <si>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</si>
  <si>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</si>
  <si>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</si>
  <si>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</si>
  <si>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</si>
  <si>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</si>
  <si>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</si>
  <si>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</si>
  <si>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</si>
  <si>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</si>
  <si>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</si>
  <si>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</si>
  <si>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</si>
  <si>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</si>
  <si>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</si>
  <si>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</si>
  <si>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</si>
  <si>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</si>
  <si>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</si>
  <si>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</si>
  <si>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</si>
  <si>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</si>
  <si>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</si>
  <si>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</si>
  <si>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</si>
  <si>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</si>
  <si>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</si>
  <si>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</si>
  <si>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</si>
  <si>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</si>
  <si>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</si>
  <si>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</si>
  <si>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</si>
  <si>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</si>
  <si>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</si>
  <si>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</si>
  <si>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</si>
  <si>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</si>
  <si>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</si>
  <si>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</si>
  <si>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</si>
  <si>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</si>
  <si>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</si>
  <si>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</si>
  <si>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</si>
  <si>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</si>
  <si>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</si>
  <si>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</si>
  <si>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</si>
  <si>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</si>
  <si>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</si>
  <si>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</si>
  <si>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</si>
  <si>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</si>
  <si>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</si>
  <si>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</si>
  <si>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</si>
  <si>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</si>
  <si>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</si>
  <si>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</si>
  <si>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</si>
  <si>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</si>
  <si>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</si>
  <si>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</si>
  <si>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</si>
  <si>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</si>
  <si>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</si>
  <si>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</si>
  <si>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</si>
  <si>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</si>
  <si>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</si>
  <si>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</si>
  <si>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</si>
  <si>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</si>
  <si>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</si>
  <si>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</si>
  <si>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</si>
  <si>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</si>
  <si>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</si>
  <si>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</si>
  <si>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</si>
  <si>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</si>
  <si>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</si>
  <si>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</si>
  <si>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</si>
  <si>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</si>
  <si>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</si>
  <si>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</si>
  <si>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</si>
  <si>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</si>
  <si>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</si>
  <si>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</si>
  <si>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</si>
  <si>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</si>
  <si>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</si>
  <si>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</si>
  <si>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</si>
  <si>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</si>
  <si>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</si>
  <si>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</si>
  <si>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</si>
  <si>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</si>
  <si>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</si>
  <si>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</si>
  <si>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</si>
  <si>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</si>
  <si>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</si>
  <si>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</si>
  <si>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</si>
  <si>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</si>
  <si>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</si>
  <si>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</si>
  <si>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</si>
  <si>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</si>
  <si>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</si>
  <si>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</si>
  <si>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</si>
  <si>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</si>
  <si>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</si>
  <si>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</si>
  <si>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</si>
  <si>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</si>
  <si>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</si>
  <si>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</si>
  <si>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</si>
  <si>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</si>
  <si>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</si>
  <si>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</si>
  <si>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</si>
  <si>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</si>
  <si>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</si>
  <si>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</si>
  <si>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</si>
  <si>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</si>
  <si>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</si>
  <si>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</si>
  <si>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</si>
  <si>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</si>
  <si>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</si>
  <si>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</si>
  <si>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</si>
  <si>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</si>
  <si>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</si>
  <si>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</si>
  <si>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</si>
  <si>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</si>
  <si>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</si>
  <si>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</si>
  <si>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</si>
  <si>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</si>
  <si>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</si>
  <si>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</si>
  <si>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</si>
  <si>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</si>
  <si>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</si>
  <si>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</si>
  <si>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</si>
  <si>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</si>
  <si>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</si>
  <si>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</si>
  <si>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</si>
  <si>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</si>
  <si>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</si>
  <si>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</si>
  <si>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</si>
  <si>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</si>
  <si>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</si>
  <si>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</si>
  <si>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</si>
  <si>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</si>
  <si>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</si>
  <si>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</si>
  <si>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</si>
  <si>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</si>
  <si>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</si>
  <si>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</si>
  <si>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</si>
  <si>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</si>
  <si>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</si>
  <si>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</si>
  <si>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</si>
  <si>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</si>
  <si>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</si>
  <si>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</si>
  <si>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</si>
  <si>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</si>
  <si>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</si>
  <si>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</si>
  <si>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</si>
  <si>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</si>
  <si>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</si>
  <si>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</si>
  <si>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</si>
  <si>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</si>
  <si>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</si>
  <si>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</si>
  <si>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</si>
  <si>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</si>
  <si>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</si>
  <si>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</si>
  <si>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</si>
  <si>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</si>
  <si>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</si>
  <si>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</si>
  <si>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</si>
  <si>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</si>
  <si>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</si>
  <si>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</si>
  <si>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</si>
  <si>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</si>
  <si>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</si>
  <si>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</si>
  <si>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</si>
  <si>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</si>
  <si>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</si>
  <si>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</si>
  <si>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</si>
  <si>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</si>
  <si>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</si>
  <si>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</si>
  <si>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</si>
  <si>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</si>
  <si>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</si>
  <si>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</si>
  <si>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</si>
  <si>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</si>
  <si>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</si>
  <si>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</si>
  <si>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</si>
  <si>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</si>
  <si>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</si>
  <si>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</si>
  <si>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</si>
  <si>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</si>
  <si>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</si>
  <si>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</si>
  <si>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</si>
  <si>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</si>
  <si>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</si>
  <si>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</si>
  <si>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</si>
  <si>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</si>
  <si>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</si>
  <si>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</si>
  <si>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</si>
  <si>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</si>
  <si>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</si>
  <si>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</si>
  <si>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</si>
  <si>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</si>
  <si>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</si>
  <si>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</si>
  <si>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</si>
  <si>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</si>
  <si>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</si>
  <si>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</si>
  <si>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</si>
  <si>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</si>
  <si>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</si>
  <si>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</si>
  <si>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</si>
  <si>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</si>
  <si>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</si>
  <si>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</si>
  <si>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</si>
  <si>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</si>
  <si>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</si>
  <si>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</si>
  <si>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</si>
  <si>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</si>
  <si>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</si>
  <si>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</si>
  <si>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</si>
  <si>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</si>
  <si>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</si>
  <si>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</si>
  <si>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</si>
  <si>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</si>
  <si>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</si>
  <si>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</si>
  <si>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</si>
  <si>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</si>
  <si>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</si>
  <si>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</si>
  <si>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</si>
  <si>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</si>
  <si>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</si>
  <si>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</si>
  <si>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</si>
  <si>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</si>
  <si>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</si>
  <si>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</si>
  <si>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</si>
  <si>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</si>
  <si>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</si>
  <si>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</si>
  <si>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</si>
  <si>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</si>
  <si>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</si>
  <si>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</si>
  <si>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</si>
  <si>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</si>
  <si>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</si>
  <si>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</si>
  <si>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</si>
  <si>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</si>
  <si>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</si>
  <si>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</si>
  <si>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</si>
  <si>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</si>
  <si>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</si>
  <si>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</si>
  <si>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</si>
  <si>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</si>
  <si>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</si>
  <si>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</si>
  <si>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</si>
  <si>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</si>
  <si>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</si>
  <si>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</si>
  <si>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</si>
  <si>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</si>
  <si>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</si>
  <si>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</si>
  <si>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</si>
  <si>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</si>
  <si>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</si>
  <si>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</si>
  <si>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</si>
  <si>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</si>
  <si>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</si>
  <si>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</si>
  <si>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</si>
  <si>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</si>
  <si>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</si>
  <si>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</si>
  <si>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</si>
  <si>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</si>
  <si>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</si>
  <si>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</si>
  <si>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</si>
  <si>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</si>
  <si>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</si>
  <si>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</si>
  <si>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</si>
  <si>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</si>
  <si>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</si>
  <si>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</si>
  <si>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</si>
  <si>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</si>
  <si>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</si>
  <si>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</si>
  <si>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</si>
  <si>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</si>
  <si>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</si>
  <si>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</si>
  <si>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</si>
  <si>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</si>
  <si>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</si>
  <si>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</si>
  <si>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</si>
  <si>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</si>
  <si>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</si>
  <si>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</si>
  <si>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</si>
  <si>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</si>
  <si>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</si>
  <si>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</si>
  <si>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</si>
  <si>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</si>
  <si>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</si>
  <si>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</si>
  <si>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</si>
  <si>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</si>
  <si>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</si>
  <si>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</si>
  <si>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</si>
  <si>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</si>
  <si>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</si>
  <si>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</si>
  <si>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</si>
  <si>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</si>
  <si>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</si>
  <si>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</si>
  <si>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</si>
  <si>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</si>
  <si>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</si>
  <si>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</si>
  <si>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</si>
  <si>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</si>
  <si>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</si>
  <si>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</si>
  <si>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</si>
  <si>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</si>
  <si>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</si>
  <si>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</si>
  <si>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</si>
  <si>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</si>
  <si>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</si>
  <si>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</si>
  <si>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</si>
  <si>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</si>
  <si>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</si>
  <si>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</si>
  <si>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</si>
  <si>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</si>
  <si>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</si>
  <si>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</si>
  <si>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</si>
  <si>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</si>
  <si>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</si>
  <si>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</si>
  <si>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</si>
  <si>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</si>
  <si>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</si>
  <si>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</si>
  <si>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</si>
  <si>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</si>
  <si>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</si>
  <si>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</si>
  <si>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</si>
  <si>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</si>
  <si>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</si>
  <si>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</si>
  <si>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</si>
  <si>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</si>
  <si>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</si>
  <si>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</si>
  <si>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</si>
  <si>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</si>
  <si>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</si>
  <si>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</si>
  <si>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</si>
  <si>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</si>
  <si>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</si>
  <si>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</si>
  <si>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</si>
  <si>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</si>
  <si>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</si>
  <si>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</si>
  <si>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</si>
  <si>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</si>
  <si>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</si>
  <si>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</si>
  <si>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</si>
  <si>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</si>
  <si>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</si>
  <si>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</si>
  <si>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</si>
  <si>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</si>
  <si>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</si>
  <si>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</si>
  <si>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</si>
  <si>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</si>
  <si>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</si>
  <si>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</si>
  <si>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</si>
  <si>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</si>
  <si>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</si>
  <si>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</si>
  <si>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</si>
  <si>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</si>
  <si>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</si>
  <si>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</si>
  <si>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</si>
  <si>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</si>
  <si>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</si>
  <si>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</si>
  <si>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</si>
  <si>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</si>
  <si>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</si>
  <si>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</si>
  <si>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</si>
  <si>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</si>
  <si>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</si>
  <si>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</si>
  <si>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</si>
  <si>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</si>
  <si>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</si>
  <si>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</si>
  <si>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</si>
  <si>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</si>
  <si>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</si>
  <si>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</si>
  <si>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</si>
  <si>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</si>
  <si>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</si>
  <si>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</si>
  <si>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</si>
  <si>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</si>
  <si>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</si>
  <si>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</si>
  <si>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</si>
  <si>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</si>
  <si>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</si>
  <si>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</si>
  <si>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</si>
  <si>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</si>
  <si>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</si>
  <si>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</si>
  <si>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</si>
  <si>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</si>
  <si>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</si>
  <si>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</si>
  <si>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</si>
  <si>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</si>
  <si>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</si>
  <si>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</si>
  <si>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</si>
  <si>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</si>
  <si>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</si>
  <si>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</si>
  <si>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</si>
  <si>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</si>
  <si>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</si>
  <si>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</si>
  <si>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</si>
  <si>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</si>
  <si>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</si>
  <si>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</si>
  <si>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</si>
  <si>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</si>
  <si>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</si>
  <si>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</si>
  <si>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</si>
  <si>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</si>
  <si>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</si>
  <si>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</si>
  <si>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</si>
  <si>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</si>
  <si>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</si>
  <si>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</si>
  <si>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</si>
  <si>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</si>
  <si>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</si>
  <si>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</si>
  <si>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</si>
  <si>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</si>
  <si>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</si>
  <si>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</si>
  <si>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</si>
  <si>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</si>
  <si>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</si>
  <si>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</si>
  <si>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</si>
  <si>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</si>
  <si>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</si>
  <si>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</si>
  <si>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</si>
  <si>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</si>
  <si>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</si>
  <si>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</si>
  <si>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</si>
  <si>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</si>
  <si>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</si>
  <si>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</si>
  <si>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</si>
  <si>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</si>
  <si>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</si>
  <si>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</si>
  <si>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</si>
  <si>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</si>
  <si>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</si>
  <si>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</si>
  <si>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</si>
  <si>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</si>
  <si>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</si>
  <si>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</si>
  <si>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</si>
  <si>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</si>
  <si>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</si>
  <si>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</si>
  <si>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</si>
  <si>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</si>
  <si>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</si>
  <si>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</si>
  <si>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</si>
  <si>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</si>
  <si>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</si>
  <si>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</si>
  <si>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</si>
  <si>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</si>
  <si>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</si>
  <si>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</si>
  <si>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</si>
  <si>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</si>
  <si>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</si>
  <si>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</si>
  <si>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</si>
  <si>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</si>
  <si>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</si>
  <si>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</si>
  <si>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</si>
  <si>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</si>
  <si>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</si>
  <si>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</si>
  <si>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</si>
  <si>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</si>
  <si>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</si>
  <si>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</si>
  <si>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</si>
  <si>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</si>
  <si>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</si>
  <si>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</si>
  <si>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</si>
  <si>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</si>
  <si>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</si>
  <si>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</si>
  <si>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</si>
  <si>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</si>
  <si>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</si>
  <si>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</si>
  <si>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</si>
  <si>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</si>
  <si>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</si>
  <si>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</si>
  <si>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</si>
  <si>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</si>
  <si>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</si>
  <si>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</si>
  <si>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</si>
  <si>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</si>
  <si>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</si>
  <si>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</si>
  <si>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</si>
  <si>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</si>
  <si>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</si>
  <si>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</si>
  <si>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</si>
  <si>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</si>
  <si>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</si>
  <si>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</si>
  <si>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</si>
  <si>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</si>
  <si>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</si>
  <si>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</si>
  <si>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</si>
  <si>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</si>
  <si>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</si>
  <si>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</si>
  <si>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</si>
  <si>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</si>
  <si>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</si>
  <si>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</si>
  <si>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</si>
  <si>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</si>
  <si>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</si>
  <si>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</si>
  <si>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</si>
  <si>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</si>
  <si>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</si>
  <si>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</si>
  <si>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</si>
  <si>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</si>
  <si>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</si>
  <si>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</si>
  <si>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</si>
  <si>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</si>
  <si>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</si>
  <si>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</si>
  <si>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</si>
  <si>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</si>
  <si>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</si>
  <si>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</si>
  <si>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</si>
  <si>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</si>
  <si>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</si>
  <si>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</si>
  <si>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</si>
  <si>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</si>
  <si>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</si>
  <si>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</si>
  <si>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</si>
  <si>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</si>
  <si>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</si>
  <si>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</si>
  <si>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</si>
  <si>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</si>
  <si>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</si>
  <si>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</si>
  <si>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</si>
  <si>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</si>
  <si>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</si>
  <si>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</si>
  <si>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</si>
  <si>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</si>
  <si>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</si>
  <si>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</si>
  <si>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</si>
  <si>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</si>
  <si>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</si>
  <si>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</si>
  <si>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</si>
  <si>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</si>
  <si>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</si>
  <si>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</si>
  <si>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</si>
  <si>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</si>
  <si>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</si>
  <si>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</si>
  <si>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</si>
  <si>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</si>
  <si>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</si>
  <si>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</si>
  <si>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</si>
  <si>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</si>
  <si>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</si>
  <si>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</si>
  <si>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</si>
  <si>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</si>
  <si>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</si>
  <si>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</si>
  <si>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</si>
  <si>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</si>
  <si>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</si>
  <si>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</si>
  <si>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</si>
  <si>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</si>
  <si>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</si>
  <si>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</si>
  <si>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</si>
  <si>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</si>
  <si>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</si>
  <si>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</si>
  <si>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</si>
  <si>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</si>
  <si>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</si>
  <si>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</si>
  <si>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</si>
  <si>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</si>
  <si>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</si>
  <si>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</si>
  <si>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</si>
  <si>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</si>
  <si>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</si>
  <si>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</si>
  <si>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</si>
  <si>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</si>
  <si>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</si>
  <si>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</si>
  <si>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</si>
  <si>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</si>
  <si>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</si>
  <si>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</si>
  <si>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</si>
  <si>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</si>
  <si>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</si>
  <si>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</si>
  <si>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</si>
  <si>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</si>
  <si>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</si>
  <si>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</si>
  <si>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</si>
  <si>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</si>
  <si>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</si>
  <si>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</si>
  <si>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</si>
  <si>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</si>
  <si>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</si>
  <si>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</si>
  <si>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</si>
  <si>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</si>
  <si>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</si>
  <si>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</si>
  <si>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</si>
  <si>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</si>
  <si>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</si>
  <si>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</si>
  <si>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</si>
  <si>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</si>
  <si>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</si>
  <si>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</si>
  <si>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</si>
  <si>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</si>
  <si>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</si>
  <si>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</si>
  <si>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</si>
  <si>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</si>
  <si>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</si>
  <si>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</si>
  <si>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</si>
  <si>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</si>
  <si>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</si>
  <si>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</si>
  <si>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</si>
  <si>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</si>
  <si>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</si>
  <si>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</si>
  <si>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</si>
  <si>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</si>
  <si>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</si>
  <si>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</si>
  <si>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</si>
  <si>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</si>
  <si>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</si>
  <si>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</si>
  <si>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</si>
  <si>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</si>
  <si>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</si>
  <si>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</si>
  <si>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</si>
  <si>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</si>
  <si>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</si>
  <si>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</si>
  <si>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</si>
  <si>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</si>
  <si>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</si>
  <si>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</si>
  <si>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</si>
  <si>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</si>
  <si>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</si>
  <si>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</si>
  <si>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</si>
  <si>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</si>
  <si>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</si>
  <si>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</si>
  <si>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</si>
  <si>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</si>
  <si>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</si>
  <si>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</si>
  <si>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</si>
  <si>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</si>
  <si>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</si>
  <si>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</si>
  <si>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</si>
  <si>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</si>
  <si>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</si>
  <si>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</si>
  <si>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</si>
  <si>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</si>
  <si>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</si>
  <si>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</si>
  <si>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</si>
  <si>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</si>
  <si>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</si>
  <si>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</si>
  <si>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</si>
  <si>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</si>
  <si>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</si>
  <si>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</si>
  <si>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</si>
  <si>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</si>
  <si>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</si>
  <si>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</si>
  <si>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</si>
  <si>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</si>
  <si>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</si>
  <si>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</si>
  <si>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</si>
  <si>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</si>
  <si>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</si>
  <si>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</si>
  <si>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</si>
  <si>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</si>
  <si>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</si>
  <si>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</si>
  <si>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</si>
  <si>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</si>
  <si>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</si>
  <si>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</si>
  <si>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</si>
  <si>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</si>
  <si>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</si>
  <si>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</si>
  <si>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</si>
  <si>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</si>
  <si>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</si>
  <si>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</si>
  <si>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</si>
  <si>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</si>
  <si>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</si>
  <si>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</si>
  <si>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</si>
  <si>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</si>
  <si>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</si>
  <si>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</si>
  <si>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</si>
  <si>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</si>
  <si>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</si>
  <si>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</si>
  <si>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</si>
  <si>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</si>
  <si>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</si>
  <si>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</si>
  <si>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</si>
  <si>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</si>
  <si>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</si>
  <si>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</si>
  <si>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</si>
  <si>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</si>
  <si>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</si>
  <si>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</si>
  <si>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</si>
  <si>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</si>
  <si>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</si>
  <si>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</si>
  <si>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</si>
  <si>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</si>
  <si>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</si>
  <si>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</si>
  <si>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</si>
  <si>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</si>
  <si>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</si>
  <si>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</si>
  <si>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</si>
  <si>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</si>
  <si>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</si>
  <si>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</si>
  <si>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</si>
  <si>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</si>
  <si>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</si>
  <si>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</si>
  <si>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</si>
  <si>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</si>
  <si>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</si>
  <si>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</si>
  <si>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</si>
  <si>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</si>
  <si>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</si>
  <si>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</si>
  <si>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</si>
  <si>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</si>
  <si>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</si>
  <si>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</si>
  <si>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</si>
  <si>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</si>
  <si>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</si>
  <si>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</si>
  <si>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</si>
  <si>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</si>
  <si>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</si>
  <si>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</si>
  <si>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</si>
  <si>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</si>
  <si>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</si>
  <si>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</si>
  <si>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</si>
  <si>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</si>
  <si>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</si>
  <si>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</si>
  <si>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</si>
  <si>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</si>
  <si>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</si>
  <si>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</si>
  <si>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</si>
  <si>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</si>
  <si>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</si>
  <si>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</si>
  <si>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</si>
  <si>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</si>
  <si>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</si>
  <si>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</si>
  <si>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</si>
  <si>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</si>
  <si>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</si>
  <si>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</si>
  <si>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</si>
  <si>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</si>
  <si>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</si>
  <si>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</si>
  <si>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</si>
  <si>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</si>
  <si>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</si>
  <si>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</si>
  <si>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</si>
  <si>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</si>
  <si>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</si>
  <si>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</si>
  <si>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</si>
  <si>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</si>
  <si>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</si>
  <si>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</si>
  <si>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</si>
  <si>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</si>
  <si>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</si>
  <si>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</si>
  <si>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</si>
  <si>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</si>
  <si>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</si>
  <si>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</si>
  <si>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</si>
  <si>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</si>
  <si>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</si>
  <si>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</si>
  <si>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</si>
  <si>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</si>
  <si>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</si>
  <si>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</si>
  <si>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</si>
  <si>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</si>
  <si>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</si>
  <si>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</si>
  <si>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</si>
  <si>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</si>
  <si>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</si>
  <si>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</si>
  <si>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</si>
  <si>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</si>
  <si>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</si>
  <si>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</si>
  <si>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</si>
  <si>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</si>
  <si>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</si>
  <si>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</si>
  <si>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</si>
  <si>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</si>
  <si>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</si>
  <si>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</si>
  <si>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</si>
  <si>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</si>
  <si>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</si>
  <si>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</si>
  <si>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</si>
  <si>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</si>
  <si>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</si>
  <si>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</si>
  <si>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</si>
  <si>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</si>
  <si>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</si>
  <si>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</si>
  <si>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</si>
  <si>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</si>
  <si>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</si>
  <si>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</si>
  <si>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</si>
  <si>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</si>
  <si>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</si>
  <si>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</si>
  <si>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</si>
  <si>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</si>
  <si>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</si>
  <si>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</si>
  <si>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</si>
  <si>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</si>
  <si>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</si>
  <si>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</si>
  <si>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</si>
  <si>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</si>
  <si>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</si>
  <si>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</si>
  <si>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</si>
  <si>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</si>
  <si>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</si>
  <si>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</si>
  <si>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</si>
  <si>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</si>
  <si>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</si>
  <si>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</si>
  <si>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</si>
  <si>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</si>
  <si>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</si>
  <si>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</si>
  <si>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</si>
  <si>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</si>
  <si>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</si>
  <si>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</si>
  <si>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</si>
  <si>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</si>
  <si>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</si>
  <si>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</si>
  <si>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</si>
  <si>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</si>
  <si>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</si>
  <si>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</si>
  <si>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</si>
  <si>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</si>
  <si>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</si>
  <si>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</si>
  <si>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</si>
  <si>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</si>
  <si>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</si>
  <si>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</si>
  <si>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</si>
  <si>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</si>
  <si>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</si>
  <si>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</si>
  <si>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</si>
  <si>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</si>
  <si>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</si>
  <si>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</si>
  <si>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</si>
  <si>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</si>
  <si>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</si>
  <si>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</si>
  <si>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</si>
  <si>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</si>
  <si>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</si>
  <si>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</si>
  <si>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</si>
  <si>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</si>
  <si>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</si>
  <si>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</si>
  <si>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</si>
  <si>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</si>
  <si>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</si>
  <si>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</si>
  <si>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</si>
  <si>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</si>
  <si>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</si>
  <si>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</si>
  <si>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</si>
  <si>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</si>
  <si>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</si>
  <si>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</si>
  <si>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</si>
  <si>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</si>
  <si>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</si>
  <si>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</si>
  <si>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</si>
  <si>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</si>
  <si>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</si>
  <si>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</si>
  <si>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</si>
  <si>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</si>
  <si>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</si>
  <si>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</si>
  <si>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</si>
  <si>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</si>
  <si>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</si>
  <si>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</si>
  <si>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</si>
  <si>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</si>
  <si>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</si>
  <si>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</si>
  <si>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</si>
  <si>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</si>
  <si>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</si>
  <si>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</si>
  <si>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</si>
  <si>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</si>
  <si>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</si>
  <si>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</si>
  <si>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</si>
  <si>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</si>
  <si>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</si>
  <si>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</si>
  <si>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</si>
  <si>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</si>
  <si>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</si>
  <si>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</si>
  <si>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</si>
  <si>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</si>
  <si>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</si>
  <si>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</si>
  <si>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</si>
  <si>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</si>
  <si>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</si>
  <si>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</si>
  <si>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</si>
  <si>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</si>
  <si>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</si>
  <si>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</si>
  <si>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</si>
  <si>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</si>
  <si>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</si>
  <si>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</si>
  <si>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</si>
  <si>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</si>
  <si>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</si>
  <si>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</si>
  <si>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</si>
  <si>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</si>
  <si>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</si>
  <si>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</si>
  <si>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</si>
  <si>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</si>
  <si>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</si>
  <si>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</si>
  <si>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</si>
  <si>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</si>
  <si>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</si>
  <si>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</si>
  <si>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</si>
  <si>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</si>
  <si>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</si>
  <si>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</si>
  <si>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</si>
  <si>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</si>
  <si>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</si>
  <si>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</si>
  <si>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</si>
  <si>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</si>
  <si>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</si>
  <si>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</si>
  <si>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</si>
  <si>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</si>
  <si>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</si>
  <si>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</si>
  <si>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</si>
  <si>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</si>
  <si>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</si>
  <si>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</si>
  <si>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</si>
  <si>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</si>
  <si>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</si>
  <si>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</si>
  <si>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</si>
  <si>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</si>
  <si>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</si>
  <si>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</si>
  <si>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</si>
  <si>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</si>
  <si>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</si>
  <si>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</si>
  <si>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</si>
  <si>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</si>
  <si>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</si>
  <si>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</si>
  <si>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</si>
  <si>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</si>
  <si>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</si>
  <si>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</si>
  <si>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</si>
  <si>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</si>
  <si>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</si>
  <si>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</si>
  <si>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</si>
  <si>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</si>
  <si>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</si>
  <si>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</si>
  <si>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</si>
  <si>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</si>
  <si>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</si>
  <si>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</si>
  <si>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</si>
  <si>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</si>
  <si>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</si>
  <si>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</si>
  <si>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</si>
  <si>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</si>
  <si>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</si>
  <si>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</si>
  <si>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</si>
  <si>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</si>
  <si>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</si>
  <si>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</si>
  <si>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</si>
  <si>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</si>
  <si>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</si>
  <si>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</si>
  <si>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</si>
  <si>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</si>
  <si>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</si>
  <si>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</si>
  <si>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</si>
  <si>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</si>
  <si>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</si>
  <si>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</si>
  <si>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</si>
  <si>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</si>
  <si>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</si>
  <si>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</si>
  <si>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</si>
  <si>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</si>
  <si>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</si>
  <si>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</si>
  <si>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</si>
  <si>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</si>
  <si>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</si>
  <si>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</si>
  <si>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</si>
  <si>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</si>
  <si>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</si>
  <si>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</si>
  <si>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</si>
  <si>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</si>
  <si>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</si>
  <si>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</si>
  <si>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</si>
  <si>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</si>
  <si>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</si>
  <si>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</si>
  <si>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</si>
  <si>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</si>
  <si>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</si>
  <si>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</si>
  <si>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</si>
  <si>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</si>
  <si>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</si>
  <si>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</si>
  <si>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</si>
  <si>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</si>
  <si>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</si>
  <si>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</si>
  <si>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</si>
  <si>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</si>
  <si>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</si>
  <si>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</si>
  <si>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</si>
  <si>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</si>
  <si>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</si>
  <si>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</si>
  <si>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</si>
  <si>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</si>
  <si>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</si>
  <si>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</si>
  <si>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</si>
  <si>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</si>
  <si>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</si>
  <si>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</si>
  <si>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</si>
  <si>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</si>
  <si>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</si>
  <si>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</si>
  <si>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</si>
  <si>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</si>
  <si>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</si>
  <si>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</si>
  <si>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</si>
  <si>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</si>
  <si>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</si>
  <si>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</si>
  <si>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</si>
  <si>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</si>
  <si>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</si>
  <si>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</si>
  <si>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</si>
  <si>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</si>
  <si>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</si>
  <si>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</si>
  <si>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</si>
  <si>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</si>
  <si>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</si>
  <si>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</si>
  <si>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</si>
  <si>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</si>
  <si>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</si>
  <si>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</si>
  <si>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</si>
  <si>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</si>
  <si>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</si>
  <si>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</si>
  <si>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</si>
  <si>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</si>
  <si>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</si>
  <si>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</si>
  <si>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</si>
  <si>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</si>
  <si>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</si>
  <si>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</si>
  <si>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</si>
  <si>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</si>
  <si>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</si>
  <si>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</si>
  <si>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</si>
  <si>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</si>
  <si>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</si>
  <si>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</si>
  <si>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</si>
  <si>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</si>
  <si>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</si>
  <si>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</si>
  <si>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</si>
  <si>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</si>
  <si>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</si>
  <si>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</si>
  <si>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</si>
  <si>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</si>
  <si>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</si>
  <si>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</si>
  <si>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</si>
  <si>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</si>
  <si>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</si>
  <si>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</si>
  <si>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</si>
  <si>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</si>
  <si>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</si>
  <si>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</si>
  <si>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</si>
  <si>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</si>
  <si>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</si>
  <si>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</si>
  <si>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</si>
  <si>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</si>
  <si>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</si>
  <si>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</si>
  <si>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</si>
  <si>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</si>
  <si>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</si>
  <si>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</si>
  <si>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</si>
  <si>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</si>
  <si>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</si>
  <si>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</si>
  <si>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</si>
  <si>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</si>
  <si>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</si>
  <si>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</si>
  <si>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</si>
  <si>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</si>
  <si>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</si>
  <si>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</si>
  <si>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</si>
  <si>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</si>
  <si>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</si>
  <si>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</si>
  <si>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</si>
  <si>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</si>
  <si>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</si>
  <si>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</si>
  <si>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</si>
  <si>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</si>
  <si>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</si>
  <si>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</si>
  <si>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</si>
  <si>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</si>
  <si>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</si>
  <si>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</si>
  <si>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</si>
  <si>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</si>
  <si>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</si>
  <si>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</si>
  <si>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</si>
  <si>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</si>
  <si>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</si>
  <si>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</si>
  <si>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</si>
  <si>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</si>
  <si>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</si>
  <si>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</si>
  <si>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</si>
  <si>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</si>
  <si>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</si>
  <si>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</si>
  <si>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</si>
  <si>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</si>
  <si>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</si>
  <si>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</si>
  <si>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</si>
  <si>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</si>
  <si>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</si>
  <si>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</si>
  <si>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</si>
  <si>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</si>
  <si>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</si>
  <si>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</si>
  <si>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</si>
  <si>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</si>
  <si>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</si>
  <si>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</si>
  <si>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</si>
  <si>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</si>
  <si>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</si>
  <si>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</si>
  <si>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</si>
  <si>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</si>
  <si>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</si>
  <si>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</si>
  <si>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</si>
  <si>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</si>
  <si>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</si>
  <si>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</si>
  <si>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</si>
  <si>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</si>
  <si>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</si>
  <si>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</si>
  <si>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</si>
  <si>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</si>
  <si>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</si>
  <si>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</si>
  <si>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</si>
  <si>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</si>
  <si>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</si>
  <si>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</si>
  <si>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</si>
  <si>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</si>
  <si>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</si>
  <si>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</si>
  <si>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</si>
  <si>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</si>
  <si>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</si>
  <si>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</si>
  <si>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</si>
  <si>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</si>
  <si>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</si>
  <si>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</si>
  <si>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</si>
  <si>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</si>
  <si>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</si>
  <si>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</si>
  <si>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</si>
  <si>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</si>
  <si>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</si>
  <si>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</si>
  <si>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</si>
  <si>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</si>
  <si>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</si>
  <si>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</si>
  <si>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</si>
  <si>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</si>
  <si>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</si>
  <si>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</si>
  <si>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</si>
  <si>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</si>
  <si>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</si>
  <si>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</si>
  <si>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</si>
  <si>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</si>
  <si>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</si>
  <si>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</si>
  <si>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</si>
  <si>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</si>
  <si>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</si>
  <si>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</si>
  <si>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</si>
  <si>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</si>
  <si>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</si>
  <si>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</si>
  <si>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</si>
  <si>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</si>
  <si>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</si>
  <si>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</si>
  <si>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</si>
  <si>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</si>
  <si>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</si>
  <si>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</si>
  <si>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</si>
  <si>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</si>
  <si>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</si>
  <si>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</si>
  <si>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</si>
  <si>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</si>
  <si>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</si>
  <si>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</si>
  <si>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</si>
  <si>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</si>
  <si>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</si>
  <si>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</si>
  <si>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</si>
  <si>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</si>
  <si>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</si>
  <si>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</si>
  <si>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</si>
  <si>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</si>
  <si>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</si>
  <si>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</si>
  <si>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</si>
  <si>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</si>
  <si>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</si>
  <si>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</si>
  <si>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</si>
  <si>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</si>
  <si>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</si>
  <si>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</si>
  <si>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</si>
  <si>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</si>
  <si>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</si>
  <si>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</si>
  <si>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</si>
  <si>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</si>
  <si>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</si>
  <si>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</si>
  <si>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</si>
  <si>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</si>
  <si>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</si>
  <si>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</si>
  <si>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</si>
  <si>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</si>
  <si>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</si>
  <si>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</si>
  <si>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</si>
  <si>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</si>
  <si>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</si>
  <si>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</si>
  <si>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</si>
  <si>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</si>
  <si>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</si>
  <si>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</si>
  <si>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</si>
  <si>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</si>
  <si>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</si>
  <si>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</si>
  <si>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</si>
  <si>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</si>
  <si>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</si>
  <si>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</si>
  <si>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</si>
  <si>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</si>
  <si>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</si>
  <si>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</si>
  <si>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</si>
  <si>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</si>
  <si>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</si>
  <si>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</si>
  <si>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</si>
  <si>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</si>
  <si>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</si>
  <si>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</si>
  <si>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</si>
  <si>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</si>
  <si>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</si>
  <si>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</si>
  <si>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</si>
  <si>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</si>
  <si>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</si>
  <si>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</si>
  <si>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</si>
  <si>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</si>
  <si>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</si>
  <si>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</si>
  <si>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</si>
  <si>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</si>
  <si>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</si>
  <si>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</si>
  <si>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</si>
  <si>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</si>
  <si>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</si>
  <si>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</si>
  <si>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</si>
  <si>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</si>
  <si>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</si>
  <si>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</si>
  <si>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</si>
  <si>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</si>
  <si>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</si>
  <si>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</si>
  <si>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</si>
  <si>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</si>
  <si>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</si>
  <si>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</si>
  <si>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</si>
  <si>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</si>
  <si>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</si>
  <si>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</si>
  <si>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</si>
  <si>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</si>
  <si>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</si>
  <si>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</si>
  <si>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</si>
  <si>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</si>
  <si>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</si>
  <si>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</si>
  <si>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</si>
  <si>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</si>
  <si>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</si>
  <si>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</si>
  <si>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</si>
  <si>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</si>
  <si>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</si>
  <si>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</si>
  <si>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</si>
  <si>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</si>
  <si>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</si>
  <si>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</si>
  <si>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</si>
  <si>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</si>
  <si>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</si>
  <si>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</si>
  <si>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</si>
  <si>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</si>
  <si>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</si>
  <si>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</si>
  <si>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</si>
  <si>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</si>
  <si>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</si>
  <si>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</si>
  <si>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</si>
  <si>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</si>
  <si>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</si>
  <si>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</si>
  <si>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</si>
  <si>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</si>
  <si>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</si>
  <si>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</si>
  <si>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</si>
  <si>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</si>
  <si>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</si>
  <si>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</si>
  <si>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</si>
  <si>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</si>
  <si>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</si>
  <si>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</si>
  <si>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</si>
  <si>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</si>
  <si>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</si>
  <si>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</si>
  <si>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</si>
  <si>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</si>
  <si>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</si>
  <si>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</si>
  <si>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</si>
  <si>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</si>
  <si>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</si>
  <si>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</si>
  <si>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</si>
  <si>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</si>
  <si>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</si>
  <si>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</si>
  <si>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</si>
  <si>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</si>
  <si>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</si>
  <si>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</si>
  <si>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</si>
  <si>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</si>
  <si>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</si>
  <si>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</si>
  <si>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</si>
  <si>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</si>
  <si>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</si>
  <si>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</si>
  <si>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</si>
  <si>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</si>
  <si>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</si>
  <si>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</si>
  <si>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</si>
  <si>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</si>
  <si>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</si>
  <si>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</si>
  <si>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</si>
  <si>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</si>
  <si>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</si>
  <si>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</si>
  <si>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</si>
  <si>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</si>
  <si>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</si>
  <si>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</si>
  <si>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</si>
  <si>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</si>
  <si>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</si>
  <si>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</si>
  <si>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</si>
  <si>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</si>
  <si>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</si>
  <si>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</si>
  <si>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</si>
  <si>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</si>
  <si>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</si>
  <si>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</si>
  <si>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</si>
  <si>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</si>
  <si>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</si>
  <si>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</si>
  <si>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</si>
  <si>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</si>
  <si>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</si>
  <si>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</si>
  <si>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</si>
  <si>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</si>
  <si>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</si>
  <si>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</si>
  <si>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</si>
  <si>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</si>
  <si>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</si>
  <si>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</si>
  <si>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</si>
  <si>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</si>
  <si>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</si>
  <si>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</si>
  <si>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</si>
  <si>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</si>
  <si>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</si>
  <si>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</si>
  <si>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</si>
  <si>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</si>
  <si>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</si>
  <si>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</si>
  <si>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</si>
  <si>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</si>
  <si>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</si>
  <si>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</si>
  <si>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</si>
  <si>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</si>
  <si>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</si>
  <si>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</si>
  <si>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</si>
  <si>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</si>
  <si>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</si>
  <si>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</si>
  <si>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</si>
  <si>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</si>
  <si>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</si>
  <si>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</si>
  <si>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</si>
  <si>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</si>
  <si>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</si>
  <si>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</si>
  <si>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</si>
  <si>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</si>
  <si>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</si>
  <si>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</si>
  <si>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</si>
  <si>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</si>
  <si>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</si>
  <si>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</si>
  <si>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</si>
  <si>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</si>
  <si>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</si>
  <si>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</si>
  <si>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</si>
  <si>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</si>
  <si>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</si>
  <si>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</si>
  <si>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</si>
  <si>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</si>
  <si>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</si>
  <si>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</si>
  <si>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</si>
  <si>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</si>
  <si>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</si>
  <si>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</si>
  <si>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</si>
  <si>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</si>
  <si>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</si>
  <si>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</si>
  <si>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</si>
  <si>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</si>
  <si>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</si>
  <si>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</si>
  <si>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</si>
  <si>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</si>
  <si>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</si>
  <si>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</si>
  <si>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</si>
  <si>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</si>
  <si>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</si>
  <si>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</si>
  <si>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</si>
  <si>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</si>
  <si>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</si>
  <si>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</si>
  <si>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</si>
  <si>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</si>
  <si>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</si>
  <si>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</si>
  <si>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</si>
  <si>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</si>
  <si>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</si>
  <si>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</si>
  <si>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</si>
  <si>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</si>
  <si>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</si>
  <si>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</si>
  <si>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</si>
  <si>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</si>
  <si>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</si>
  <si>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</si>
  <si>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</si>
  <si>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</si>
  <si>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</si>
  <si>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</si>
  <si>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</si>
  <si>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</si>
  <si>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</si>
  <si>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</si>
  <si>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</si>
  <si>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</si>
  <si>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</si>
  <si>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</si>
  <si>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</si>
  <si>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</si>
  <si>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</si>
  <si>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</si>
  <si>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</si>
  <si>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</si>
  <si>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</si>
  <si>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</si>
  <si>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</si>
  <si>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</si>
  <si>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</si>
  <si>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</si>
  <si>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</si>
  <si>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</si>
  <si>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</si>
  <si>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</si>
  <si>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</si>
  <si>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</si>
  <si>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</si>
  <si>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</si>
  <si>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</si>
  <si>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</si>
  <si>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</si>
  <si>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</si>
  <si>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</si>
  <si>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</si>
  <si>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</si>
  <si>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</si>
  <si>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</si>
  <si>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</si>
  <si>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</si>
  <si>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</si>
  <si>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</si>
  <si>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</si>
  <si>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</si>
  <si>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</si>
  <si>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</si>
  <si>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</si>
  <si>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</si>
  <si>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</si>
  <si>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</si>
  <si>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</si>
  <si>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</si>
  <si>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</si>
  <si>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</si>
  <si>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</si>
  <si>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</si>
  <si>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</si>
  <si>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</si>
  <si>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</si>
  <si>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</si>
  <si>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</si>
  <si>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</si>
  <si>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</si>
  <si>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</si>
  <si>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</si>
  <si>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</si>
  <si>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</si>
  <si>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</si>
  <si>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</si>
  <si>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</si>
  <si>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</si>
  <si>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</si>
  <si>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</si>
  <si>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</si>
  <si>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</si>
  <si>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</si>
  <si>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</si>
  <si>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</si>
  <si>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</si>
  <si>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</si>
  <si>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</si>
  <si>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</si>
  <si>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</si>
  <si>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</si>
  <si>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</si>
  <si>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</si>
  <si>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</si>
  <si>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</si>
  <si>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</si>
  <si>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</si>
  <si>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</si>
  <si>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</si>
  <si>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</si>
  <si>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</si>
  <si>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</si>
  <si>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</si>
  <si>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</si>
  <si>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</si>
  <si>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</si>
  <si>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</si>
  <si>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</si>
  <si>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</si>
  <si>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</si>
  <si>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</si>
  <si>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</si>
  <si>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</si>
  <si>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</si>
  <si>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</si>
  <si>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</si>
  <si>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</si>
  <si>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</si>
  <si>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</si>
  <si>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</si>
  <si>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</si>
  <si>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</si>
  <si>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</si>
  <si>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</si>
  <si>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</si>
  <si>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</si>
  <si>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</si>
  <si>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</si>
  <si>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</si>
  <si>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</si>
  <si>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</si>
  <si>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</si>
  <si>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</si>
  <si>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</si>
  <si>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</si>
  <si>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</si>
  <si>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</si>
  <si>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</si>
  <si>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</si>
  <si>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</si>
  <si>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</si>
  <si>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</si>
  <si>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</si>
  <si>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</si>
  <si>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</si>
  <si>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</si>
  <si>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</si>
  <si>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</si>
  <si>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</si>
  <si>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</si>
  <si>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</si>
  <si>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</si>
  <si>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</si>
  <si>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</si>
  <si>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</si>
  <si>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</si>
  <si>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</si>
  <si>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</si>
  <si>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</si>
  <si>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</si>
  <si>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</si>
  <si>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</si>
  <si>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</si>
  <si>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</si>
  <si>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</si>
  <si>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</si>
  <si>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</si>
  <si>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</si>
  <si>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</si>
  <si>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</si>
  <si>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</si>
  <si>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</si>
  <si>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</si>
  <si>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</si>
  <si>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</si>
  <si>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</si>
  <si>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</si>
  <si>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</si>
  <si>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</si>
  <si>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</si>
  <si>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</si>
  <si>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</si>
  <si>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</si>
  <si>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</si>
  <si>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</si>
  <si>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</si>
  <si>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</si>
  <si>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</si>
  <si>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</si>
  <si>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</si>
  <si>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</si>
  <si>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</si>
  <si>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</si>
  <si>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</si>
  <si>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</si>
  <si>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</si>
  <si>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</si>
  <si>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</si>
  <si>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</si>
  <si>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</si>
  <si>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</si>
  <si>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</si>
  <si>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</si>
  <si>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</si>
  <si>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</si>
  <si>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</si>
  <si>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</si>
  <si>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</si>
  <si>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</si>
  <si>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</si>
  <si>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</si>
  <si>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</si>
  <si>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</si>
  <si>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</si>
  <si>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</si>
  <si>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</si>
  <si>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</si>
  <si>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</si>
  <si>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</si>
  <si>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</si>
  <si>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</si>
  <si>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</si>
  <si>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</si>
  <si>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</si>
  <si>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</si>
  <si>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</si>
  <si>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</si>
  <si>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</si>
  <si>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</si>
  <si>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</si>
  <si>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</si>
  <si>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</si>
  <si>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</si>
  <si>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</si>
  <si>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</si>
  <si>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</si>
  <si>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</si>
  <si>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</si>
  <si>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</si>
  <si>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</si>
  <si>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</si>
  <si>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</si>
  <si>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</si>
  <si>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</si>
  <si>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</si>
  <si>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</si>
  <si>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</si>
  <si>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</si>
  <si>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</si>
  <si>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</si>
  <si>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</si>
  <si>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</si>
  <si>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</si>
  <si>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</si>
  <si>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</si>
  <si>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</si>
  <si>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</si>
  <si>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</si>
  <si>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</si>
  <si>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</si>
  <si>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</si>
  <si>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</si>
  <si>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</si>
  <si>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</si>
  <si>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</si>
  <si>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</si>
  <si>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</si>
  <si>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</si>
  <si>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</si>
  <si>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</si>
  <si>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</si>
  <si>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</si>
  <si>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</si>
  <si>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</si>
  <si>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</si>
  <si>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</si>
  <si>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</si>
  <si>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</si>
  <si>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</si>
  <si>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</si>
  <si>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</si>
  <si>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</si>
  <si>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</si>
  <si>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</si>
  <si>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</si>
  <si>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</si>
  <si>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</si>
  <si>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</si>
  <si>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</si>
  <si>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</si>
  <si>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</si>
  <si>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</si>
  <si>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</si>
  <si>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</si>
  <si>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</si>
  <si>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</si>
  <si>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</si>
  <si>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</si>
  <si>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</si>
  <si>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</si>
  <si>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</si>
  <si>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</si>
  <si>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</si>
  <si>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</si>
  <si>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</si>
  <si>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</si>
  <si>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</si>
  <si>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</si>
  <si>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</si>
  <si>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</si>
  <si>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</si>
  <si>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</si>
  <si>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</si>
  <si>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</si>
  <si>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</si>
  <si>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</si>
  <si>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</si>
  <si>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</si>
  <si>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</si>
  <si>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</si>
  <si>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</si>
  <si>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</si>
  <si>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</si>
  <si>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</si>
  <si>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</si>
  <si>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</si>
  <si>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</si>
  <si>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</si>
  <si>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</si>
  <si>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</si>
  <si>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</si>
  <si>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</si>
  <si>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</si>
  <si>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</si>
  <si>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</si>
  <si>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</si>
  <si>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</si>
  <si>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</si>
  <si>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</si>
  <si>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</si>
  <si>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</si>
  <si>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</si>
  <si>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</si>
  <si>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</si>
  <si>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</si>
  <si>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</si>
  <si>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</si>
  <si>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</si>
  <si>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</si>
  <si>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</si>
  <si>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</si>
  <si>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</si>
  <si>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</si>
  <si>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</si>
  <si>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</si>
  <si>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</si>
  <si>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</si>
  <si>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</si>
  <si>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</si>
  <si>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</si>
  <si>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</si>
  <si>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</si>
  <si>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</si>
  <si>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</si>
  <si>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</si>
  <si>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</si>
  <si>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</si>
  <si>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</si>
  <si>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</si>
  <si>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</si>
  <si>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</si>
  <si>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</si>
  <si>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</si>
  <si>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</si>
  <si>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</si>
  <si>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</si>
  <si>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</si>
  <si>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</si>
  <si>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</si>
  <si>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</si>
  <si>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</si>
  <si>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</si>
  <si>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</si>
  <si>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</si>
  <si>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</si>
  <si>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</si>
  <si>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</si>
  <si>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</si>
  <si>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</si>
  <si>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</si>
  <si>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</si>
  <si>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</si>
  <si>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</si>
  <si>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</si>
  <si>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</si>
  <si>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</si>
  <si>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</si>
  <si>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</si>
  <si>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</si>
  <si>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</si>
  <si>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</si>
  <si>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</si>
  <si>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</si>
  <si>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</si>
  <si>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</si>
  <si>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</si>
  <si>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</si>
  <si>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</si>
  <si>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</si>
  <si>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</si>
  <si>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</si>
  <si>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</si>
  <si>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</si>
  <si>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</si>
  <si>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</si>
  <si>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</si>
  <si>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</si>
  <si>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</si>
  <si>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</si>
  <si>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</si>
  <si>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</si>
  <si>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</si>
  <si>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</si>
  <si>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</si>
  <si>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</si>
  <si>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</si>
  <si>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</si>
  <si>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</si>
  <si>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</si>
  <si>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</si>
  <si>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</si>
  <si>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</si>
  <si>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</si>
  <si>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</si>
  <si>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</si>
  <si>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</si>
  <si>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</si>
  <si>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</si>
  <si>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</si>
  <si>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</si>
  <si>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</si>
  <si>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</si>
  <si>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</si>
  <si>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</si>
  <si>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</si>
  <si>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</si>
  <si>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</si>
  <si>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</si>
  <si>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</si>
  <si>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</si>
  <si>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</si>
  <si>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</si>
  <si>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</si>
  <si>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</si>
  <si>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</si>
  <si>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</si>
  <si>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</si>
  <si>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</si>
  <si>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</si>
  <si>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</si>
  <si>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</si>
  <si>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</si>
  <si>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</si>
  <si>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</si>
  <si>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</si>
  <si>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</si>
  <si>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</si>
  <si>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</si>
  <si>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</si>
  <si>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</si>
  <si>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</si>
  <si>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</si>
  <si>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</si>
  <si>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</si>
  <si>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</si>
  <si>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</si>
  <si>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</si>
  <si>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</si>
  <si>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</si>
  <si>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</si>
  <si>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</si>
  <si>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</si>
  <si>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</si>
  <si>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</si>
  <si>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</si>
  <si>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</si>
  <si>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</si>
  <si>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</si>
  <si>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</si>
  <si>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</si>
  <si>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</si>
  <si>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</si>
  <si>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</si>
  <si>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</si>
  <si>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</si>
  <si>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</si>
  <si>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</si>
  <si>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</si>
  <si>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</si>
  <si>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</si>
  <si>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</si>
  <si>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</si>
  <si>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</si>
  <si>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</si>
  <si>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</si>
  <si>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</si>
  <si>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</si>
  <si>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</si>
  <si>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</si>
  <si>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</si>
  <si>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</si>
  <si>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</si>
  <si>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</si>
  <si>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</si>
  <si>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</si>
  <si>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</si>
  <si>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</si>
  <si>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</si>
  <si>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</si>
  <si>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</si>
  <si>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</si>
  <si>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</si>
  <si>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</si>
  <si>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</si>
  <si>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</si>
  <si>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</si>
  <si>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</si>
  <si>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</si>
  <si>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</si>
  <si>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</si>
  <si>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</si>
  <si>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</si>
  <si>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</si>
  <si>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</si>
  <si>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</si>
  <si>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</si>
  <si>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</si>
  <si>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</si>
  <si>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</si>
  <si>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</si>
  <si>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</si>
  <si>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</si>
  <si>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</si>
  <si>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</si>
  <si>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</si>
  <si>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</si>
  <si>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</si>
  <si>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</si>
  <si>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</si>
  <si>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</si>
  <si>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</si>
  <si>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</si>
  <si>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</si>
  <si>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</si>
  <si>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</si>
  <si>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</si>
  <si>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</si>
  <si>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</si>
  <si>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</si>
  <si>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</si>
  <si>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</si>
  <si>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</si>
  <si>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</si>
  <si>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</si>
  <si>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</si>
  <si>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</si>
  <si>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</si>
  <si>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</si>
  <si>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</si>
  <si>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</si>
  <si>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</si>
  <si>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</si>
  <si>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</si>
  <si>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</si>
  <si>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</si>
  <si>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</si>
  <si>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</si>
  <si>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</si>
  <si>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</si>
  <si>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</si>
  <si>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</si>
  <si>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</si>
  <si>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</si>
  <si>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</si>
  <si>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</si>
  <si>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</si>
  <si>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</si>
  <si>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</si>
  <si>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</si>
  <si>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</si>
  <si>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</si>
  <si>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</si>
  <si>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</si>
  <si>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</si>
  <si>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</si>
  <si>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</si>
  <si>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</si>
  <si>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</si>
  <si>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</si>
  <si>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</si>
  <si>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</si>
  <si>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</si>
  <si>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</si>
  <si>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</si>
  <si>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</si>
  <si>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</si>
  <si>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</si>
  <si>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</si>
  <si>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</si>
  <si>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</si>
  <si>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</si>
  <si>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</si>
  <si>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</si>
  <si>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</si>
  <si>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</si>
  <si>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</si>
  <si>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</si>
  <si>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</si>
  <si>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</si>
  <si>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</si>
  <si>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</si>
  <si>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</si>
  <si>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</si>
  <si>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</si>
  <si>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</si>
  <si>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</si>
  <si>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</si>
  <si>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</si>
  <si>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</si>
  <si>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</si>
  <si>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</si>
  <si>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</si>
  <si>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</si>
  <si>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</si>
  <si>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</si>
  <si>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</si>
  <si>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</si>
  <si>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</si>
  <si>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</si>
  <si>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</si>
  <si>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</si>
  <si>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</si>
  <si>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</si>
  <si>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</si>
  <si>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</si>
  <si>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</si>
  <si>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</si>
  <si>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</si>
  <si>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</si>
  <si>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</si>
  <si>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</si>
  <si>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</si>
  <si>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</si>
  <si>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</si>
  <si>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</si>
  <si>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</si>
  <si>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</si>
  <si>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</si>
  <si>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</si>
  <si>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</si>
  <si>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</si>
  <si>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</si>
  <si>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</si>
  <si>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</si>
  <si>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</si>
  <si>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</si>
  <si>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</si>
  <si>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</si>
  <si>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</si>
  <si>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</si>
  <si>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</si>
  <si>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</si>
  <si>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</si>
  <si>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</si>
  <si>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</si>
  <si>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</si>
  <si>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</si>
  <si>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</si>
  <si>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</si>
  <si>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</si>
  <si>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</si>
  <si>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</si>
  <si>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</si>
  <si>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</si>
  <si>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</si>
  <si>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</si>
  <si>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</si>
  <si>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</si>
  <si>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</si>
  <si>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</si>
  <si>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</si>
  <si>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</si>
  <si>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</si>
  <si>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</si>
  <si>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</si>
  <si>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</si>
  <si>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</si>
  <si>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</si>
  <si>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</si>
  <si>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</si>
  <si>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</si>
  <si>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</si>
  <si>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</si>
  <si>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</si>
  <si>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</si>
  <si>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</si>
  <si>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</si>
  <si>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</si>
  <si>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</si>
  <si>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</si>
  <si>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</si>
  <si>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</si>
  <si>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</si>
  <si>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</si>
  <si>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</si>
  <si>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</si>
  <si>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</si>
  <si>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</si>
  <si>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</si>
  <si>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</si>
  <si>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</si>
  <si>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</si>
  <si>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</si>
  <si>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</si>
  <si>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</si>
  <si>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</si>
  <si>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</si>
  <si>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</si>
  <si>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</si>
  <si>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</si>
  <si>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</si>
  <si>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</si>
  <si>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</si>
  <si>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</si>
  <si>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</si>
  <si>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</si>
  <si>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</si>
  <si>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</si>
  <si>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</si>
  <si>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</si>
  <si>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</si>
  <si>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</si>
  <si>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</si>
  <si>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</si>
  <si>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</si>
  <si>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</si>
  <si>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</si>
  <si>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</si>
  <si>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</si>
  <si>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</si>
  <si>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</si>
  <si>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</si>
  <si>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</si>
  <si>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</si>
  <si>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</si>
  <si>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</si>
  <si>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</si>
  <si>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</si>
  <si>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</si>
  <si>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</si>
  <si>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</si>
  <si>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</si>
  <si>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</si>
  <si>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</si>
  <si>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</si>
  <si>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</si>
  <si>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</si>
  <si>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</si>
  <si>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</si>
  <si>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</si>
  <si>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</si>
  <si>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</si>
  <si>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</si>
  <si>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</si>
  <si>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</si>
  <si>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</si>
  <si>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</si>
  <si>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</si>
  <si>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</si>
  <si>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</si>
  <si>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</si>
  <si>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</si>
  <si>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</si>
  <si>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</si>
  <si>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</si>
  <si>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</si>
  <si>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</si>
  <si>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</si>
  <si>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</si>
  <si>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</si>
  <si>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</si>
  <si>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</si>
  <si>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</si>
  <si>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</si>
  <si>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</si>
  <si>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</si>
  <si>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</si>
  <si>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</si>
  <si>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</si>
  <si>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</si>
  <si>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</si>
  <si>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</si>
  <si>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</si>
  <si>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</si>
  <si>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</si>
  <si>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</si>
  <si>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</si>
  <si>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</si>
  <si>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</si>
  <si>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</si>
  <si>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</si>
  <si>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</si>
  <si>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</si>
  <si>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</si>
  <si>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</si>
  <si>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</si>
  <si>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</si>
  <si>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</si>
  <si>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</si>
  <si>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</si>
  <si>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</si>
  <si>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</si>
  <si>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</si>
  <si>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</si>
  <si>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</si>
  <si>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</si>
  <si>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</si>
  <si>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</si>
  <si>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</si>
  <si>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</si>
  <si>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</si>
  <si>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</si>
  <si>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</si>
  <si>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</si>
  <si>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</si>
  <si>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</si>
  <si>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</si>
  <si>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</si>
  <si>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</si>
  <si>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</si>
  <si>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</si>
  <si>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</si>
  <si>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</si>
  <si>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</si>
  <si>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</si>
  <si>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</si>
  <si>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</si>
  <si>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</si>
  <si>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</si>
  <si>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</si>
  <si>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</si>
  <si>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</si>
  <si>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</si>
  <si>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</si>
  <si>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</si>
  <si>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</si>
  <si>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</si>
  <si>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</si>
  <si>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</si>
  <si>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</si>
  <si>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</si>
  <si>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</si>
  <si>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</si>
  <si>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</si>
  <si>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</si>
  <si>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</si>
  <si>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</si>
  <si>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</si>
  <si>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</si>
  <si>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</si>
  <si>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</si>
  <si>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</si>
  <si>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</si>
  <si>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</si>
  <si>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</si>
  <si>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</si>
  <si>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</si>
  <si>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</si>
  <si>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</si>
  <si>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</si>
  <si>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</si>
  <si>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</si>
  <si>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</si>
  <si>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</si>
  <si>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</si>
  <si>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</si>
  <si>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</si>
  <si>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</si>
  <si>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</si>
  <si>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</si>
  <si>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</si>
  <si>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</si>
  <si>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</si>
  <si>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</si>
  <si>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</si>
  <si>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</si>
  <si>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</si>
  <si>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</si>
  <si>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</si>
  <si>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</si>
  <si>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</si>
  <si>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</si>
  <si>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</si>
  <si>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</si>
  <si>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</si>
  <si>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</si>
  <si>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</si>
  <si>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</si>
  <si>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</si>
  <si>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</si>
  <si>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</si>
  <si>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</si>
  <si>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</si>
  <si>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</si>
  <si>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</si>
  <si>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</si>
  <si>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</si>
  <si>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</si>
  <si>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</si>
  <si>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</si>
  <si>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</si>
  <si>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</si>
  <si>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</si>
  <si>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</si>
  <si>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</si>
  <si>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</si>
  <si>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</si>
  <si>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</si>
  <si>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</si>
  <si>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</si>
  <si>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</si>
  <si>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</si>
  <si>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</si>
  <si>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</si>
  <si>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</si>
  <si>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</si>
  <si>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</si>
  <si>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</si>
  <si>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</si>
  <si>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</si>
  <si>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</si>
  <si>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</si>
  <si>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</si>
  <si>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</si>
  <si>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</si>
  <si>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</si>
  <si>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</si>
  <si>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</si>
  <si>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</si>
  <si>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</si>
  <si>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</si>
  <si>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</si>
  <si>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</si>
  <si>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</si>
  <si>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</si>
  <si>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</si>
  <si>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</si>
  <si>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</si>
  <si>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</si>
  <si>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</si>
  <si>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</si>
  <si>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</si>
  <si>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</si>
  <si>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</si>
  <si>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</si>
  <si>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</si>
  <si>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</si>
  <si>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</si>
  <si>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</si>
  <si>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</si>
  <si>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</si>
  <si>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</si>
  <si>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</si>
  <si>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</si>
  <si>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</si>
  <si>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</si>
  <si>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</si>
  <si>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</si>
  <si>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</si>
  <si>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</si>
  <si>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</si>
  <si>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</si>
  <si>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</si>
  <si>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</si>
  <si>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</si>
  <si>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</si>
  <si>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</si>
  <si>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</si>
  <si>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</si>
  <si>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</si>
  <si>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</si>
  <si>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</si>
  <si>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</si>
  <si>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</si>
  <si>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</si>
  <si>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</si>
  <si>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</si>
  <si>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</si>
  <si>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</si>
  <si>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</si>
  <si>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</si>
  <si>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</si>
  <si>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</si>
  <si>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</si>
  <si>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</si>
  <si>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</si>
  <si>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</si>
  <si>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</si>
  <si>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</si>
  <si>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</si>
  <si>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</si>
  <si>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</si>
  <si>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</si>
  <si>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</si>
  <si>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</si>
  <si>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</si>
  <si>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</si>
  <si>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</si>
  <si>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</si>
  <si>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</si>
  <si>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</si>
  <si>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</si>
  <si>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</si>
  <si>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</si>
  <si>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</si>
  <si>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</si>
  <si>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</si>
  <si>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</si>
  <si>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</si>
  <si>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</si>
  <si>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</si>
  <si>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</si>
  <si>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</si>
  <si>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</si>
  <si>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</si>
  <si>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</si>
  <si>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</si>
  <si>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</si>
  <si>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</si>
  <si>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</si>
  <si>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</si>
  <si>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</si>
  <si>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</si>
  <si>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</si>
  <si>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</si>
  <si>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</si>
  <si>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</si>
  <si>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</si>
  <si>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</si>
  <si>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</si>
  <si>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</si>
  <si>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</si>
  <si>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</si>
  <si>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</si>
  <si>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</si>
  <si>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</si>
  <si>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</si>
  <si>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</si>
  <si>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</si>
  <si>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</si>
  <si>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</si>
  <si>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</si>
  <si>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</si>
  <si>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</si>
  <si>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</si>
  <si>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</si>
  <si>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</si>
  <si>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</si>
  <si>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</si>
  <si>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</si>
  <si>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</si>
  <si>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</si>
  <si>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</si>
  <si>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</si>
  <si>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</si>
  <si>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</si>
  <si>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</si>
  <si>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</si>
  <si>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</si>
  <si>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</si>
  <si>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</si>
  <si>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</si>
  <si>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</si>
  <si>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</si>
  <si>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</si>
  <si>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</si>
  <si>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</si>
  <si>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</si>
  <si>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</si>
  <si>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</si>
  <si>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</si>
  <si>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</si>
  <si>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</si>
  <si>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</si>
  <si>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</si>
  <si>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</si>
  <si>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</si>
  <si>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</si>
  <si>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</si>
  <si>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</si>
  <si>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</si>
  <si>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</si>
  <si>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</si>
  <si>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</si>
  <si>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</si>
  <si>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</si>
  <si>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</si>
  <si>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</si>
  <si>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</si>
  <si>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</si>
  <si>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</si>
  <si>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</si>
  <si>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</si>
  <si>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</si>
  <si>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</si>
  <si>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</si>
  <si>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</si>
  <si>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</si>
  <si>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</si>
  <si>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</si>
  <si>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</si>
  <si>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</si>
  <si>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</si>
  <si>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</si>
  <si>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</si>
  <si>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</si>
  <si>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</si>
  <si>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</si>
  <si>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</si>
  <si>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</si>
  <si>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</si>
  <si>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</si>
  <si>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</si>
  <si>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</si>
  <si>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</si>
  <si>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</si>
  <si>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</si>
  <si>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</si>
  <si>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</si>
  <si>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</si>
  <si>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</si>
  <si>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</si>
  <si>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</si>
  <si>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</si>
  <si>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</si>
  <si>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</si>
  <si>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</si>
  <si>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</si>
  <si>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</si>
  <si>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</si>
  <si>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</si>
  <si>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</si>
  <si>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</si>
  <si>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</si>
  <si>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</si>
  <si>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</si>
  <si>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</si>
  <si>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</si>
  <si>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</si>
  <si>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</si>
  <si>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</si>
  <si>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</si>
  <si>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</si>
  <si>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</si>
  <si>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</si>
  <si>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</si>
  <si>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</si>
  <si>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</si>
  <si>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</si>
  <si>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</si>
  <si>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</si>
  <si>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</si>
  <si>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</si>
  <si>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</si>
  <si>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</si>
  <si>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</si>
  <si>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</si>
  <si>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</si>
  <si>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</si>
  <si>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</si>
  <si>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</si>
  <si>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</si>
  <si>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</si>
  <si>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</si>
  <si>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</si>
  <si>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</si>
  <si>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</si>
  <si>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</si>
  <si>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</si>
  <si>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</si>
  <si>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</si>
  <si>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</si>
  <si>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</si>
  <si>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</si>
  <si>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</si>
  <si>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</si>
  <si>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</si>
  <si>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</si>
  <si>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</si>
  <si>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</si>
  <si>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</si>
  <si>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</si>
  <si>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</si>
  <si>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</si>
  <si>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</si>
  <si>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</si>
  <si>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</si>
  <si>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</si>
  <si>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</si>
  <si>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</si>
  <si>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</si>
  <si>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</si>
  <si>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</si>
  <si>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</si>
  <si>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</si>
  <si>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</si>
  <si>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</si>
  <si>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</si>
  <si>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</si>
  <si>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</si>
  <si>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</si>
  <si>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</si>
  <si>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</si>
  <si>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</si>
  <si>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</si>
  <si>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</si>
  <si>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</si>
  <si>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</si>
  <si>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</si>
  <si>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</si>
  <si>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</si>
  <si>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</si>
  <si>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</si>
  <si>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</si>
  <si>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</si>
  <si>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</si>
  <si>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</si>
  <si>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</si>
  <si>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</si>
  <si>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</si>
  <si>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</si>
  <si>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</si>
  <si>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</si>
  <si>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</si>
  <si>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</si>
  <si>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</si>
  <si>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</si>
  <si>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</si>
  <si>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</si>
  <si>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</si>
  <si>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</si>
  <si>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</si>
  <si>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</si>
  <si>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</si>
  <si>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</si>
  <si>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</si>
  <si>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</si>
  <si>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</si>
  <si>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</si>
  <si>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</si>
  <si>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</si>
  <si>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</si>
  <si>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</si>
  <si>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</si>
  <si>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</si>
  <si>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</si>
  <si>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</si>
  <si>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</si>
  <si>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</si>
  <si>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</si>
  <si>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</si>
  <si>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</si>
  <si>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</si>
  <si>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</si>
  <si>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</si>
  <si>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</si>
  <si>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</si>
  <si>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</si>
  <si>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</si>
  <si>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</si>
  <si>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</si>
  <si>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</si>
  <si>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</si>
  <si>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</si>
  <si>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</si>
  <si>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</si>
  <si>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</si>
  <si>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</si>
  <si>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</si>
  <si>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</si>
  <si>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</si>
  <si>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</si>
  <si>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</si>
  <si>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</si>
  <si>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</si>
  <si>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</si>
  <si>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</si>
  <si>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</si>
  <si>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</si>
  <si>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</si>
  <si>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</si>
  <si>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</si>
  <si>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</si>
  <si>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</si>
  <si>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</si>
  <si>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</si>
  <si>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</si>
  <si>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</si>
  <si>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</si>
  <si>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</si>
  <si>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</si>
  <si>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</si>
  <si>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</si>
  <si>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</si>
  <si>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</si>
  <si>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</si>
  <si>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</si>
  <si>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</si>
  <si>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</si>
  <si>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</si>
  <si>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</si>
  <si>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</si>
  <si>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</si>
  <si>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</si>
  <si>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</si>
  <si>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</si>
  <si>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</si>
  <si>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</si>
  <si>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</si>
  <si>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</si>
  <si>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</si>
  <si>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</si>
  <si>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</si>
  <si>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</si>
  <si>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</si>
  <si>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</si>
  <si>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</si>
  <si>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</si>
  <si>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</si>
  <si>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</si>
  <si>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</si>
  <si>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</si>
  <si>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</si>
  <si>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</si>
  <si>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</si>
  <si>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</si>
  <si>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</si>
  <si>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</si>
  <si>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</si>
  <si>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</si>
  <si>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</si>
  <si>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</si>
  <si>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</si>
  <si>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</si>
  <si>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</si>
  <si>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</si>
  <si>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</si>
  <si>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</si>
  <si>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</si>
  <si>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</si>
  <si>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</si>
  <si>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</si>
  <si>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</si>
  <si>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</si>
  <si>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</si>
  <si>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</si>
  <si>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</si>
  <si>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</si>
  <si>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</si>
  <si>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</si>
  <si>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</si>
  <si>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</si>
  <si>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</si>
  <si>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</si>
  <si>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</si>
  <si>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</si>
  <si>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</si>
  <si>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</si>
  <si>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</si>
  <si>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</si>
  <si>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</si>
  <si>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</si>
  <si>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</si>
  <si>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</si>
  <si>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</si>
  <si>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</si>
  <si>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</si>
  <si>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</si>
  <si>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</si>
  <si>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</si>
  <si>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</si>
  <si>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</si>
  <si>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</si>
  <si>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</si>
  <si>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</si>
  <si>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</si>
  <si>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</si>
  <si>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</si>
  <si>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</si>
  <si>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</si>
  <si>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</si>
  <si>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</si>
  <si>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</si>
  <si>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</si>
  <si>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</si>
  <si>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</si>
  <si>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</si>
  <si>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</si>
  <si>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</si>
  <si>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</si>
  <si>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</si>
  <si>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</si>
  <si>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</si>
  <si>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</si>
  <si>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</si>
  <si>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</si>
  <si>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</si>
  <si>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</si>
  <si>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</si>
  <si>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</si>
  <si>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</si>
  <si>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</si>
  <si>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</si>
  <si>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</si>
  <si>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</si>
  <si>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</si>
  <si>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</si>
  <si>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</si>
  <si>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</si>
  <si>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</si>
  <si>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</si>
  <si>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</si>
  <si>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</si>
  <si>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</si>
  <si>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</si>
  <si>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</si>
  <si>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</si>
  <si>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</si>
  <si>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</si>
  <si>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</si>
  <si>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</si>
  <si>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</si>
  <si>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</si>
  <si>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</si>
  <si>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</si>
  <si>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</si>
  <si>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</si>
  <si>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</si>
  <si>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</si>
  <si>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</si>
  <si>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</si>
  <si>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</si>
  <si>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</si>
  <si>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</si>
  <si>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</si>
  <si>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</si>
  <si>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</si>
  <si>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</si>
  <si>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</si>
  <si>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</si>
  <si>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</si>
  <si>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</si>
  <si>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</si>
  <si>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</si>
  <si>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</si>
  <si>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</si>
  <si>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</si>
  <si>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</si>
  <si>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</si>
  <si>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</si>
  <si>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</si>
  <si>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</si>
  <si>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</si>
  <si>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</si>
  <si>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</si>
  <si>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</si>
  <si>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</si>
  <si>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</si>
  <si>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</si>
  <si>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</si>
  <si>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</si>
  <si>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</si>
  <si>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</si>
  <si>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</si>
  <si>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</si>
  <si>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</si>
  <si>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</si>
  <si>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</si>
  <si>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</si>
  <si>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</si>
  <si>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</si>
  <si>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</si>
  <si>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</si>
  <si>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</si>
  <si>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</si>
  <si>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</si>
  <si>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</si>
  <si>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</si>
  <si>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</si>
  <si>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</si>
  <si>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 xml:space="preserve">EM team at site checking </t>
  </si>
  <si>
    <t>PCM-20251030-00000032</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</si>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</sst>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297.11188402777771</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0.49294884259143146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45960.060309953704</v>
      </c>
      <c r="H4" s="136"/>
      <c r="I4" s="134" t="str">
        <f>IFERROR(VLOOKUP(D4,DB!A:F,6,0),"")</f>
        <v/>
      </c>
      <c r="J4" s="134" t="str">
        <f>IFERROR(VLOOKUP(D4,DB!A:G,7,0),"")</f>
        <v/>
      </c>
      <c r="K4" s="138"/>
      <c r="L4" s="139" t="str">
        <f>IFERROR(VLOOKUP(D4,DB!A:I,9,0),"")</f>
        <v/>
      </c>
    </row>
    <row r="5" spans="1:15" ht="15" customHeight="1">
      <c r="A5" s="133"/>
      <c r="B5" s="134" t="str">
        <f>IFERROR(VLOOKUP(D5,DB!A:K,11,0),"")</f>
        <v/>
      </c>
      <c r="C5" s="134"/>
      <c r="D5" s="170"/>
      <c r="E5" s="135"/>
      <c r="F5" s="136"/>
      <c r="G5" s="137">
        <f ca="1">IFERROR(NOW()-F5,"")</f>
        <v>45960.060309953704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45960.060309953704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45960.060309953704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45960.060309953704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45960.060309953704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45960.060309953704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45960.060309953704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45960.060309953704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45960.060309953704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45960.060309953704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45960.060309953704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45960.060309953704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45960.060309953704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45960.060309953704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45960.060309953704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45960.060309953704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45960.060309953704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45960.060309953704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45960.060309953704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45960.060309953704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45960.060309953704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45960.060309953704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45960.060309953704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45960.060309953704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45960.060309953704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45960.060309953704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45960.060309953704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45960.060309953704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45960.060309953704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45960.060309953704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45960.060309953704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45960.060309953704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45960.060309953704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45960.060309953704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45960.060309953704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45960.060309953704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45960.060309953704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45960.060309953704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45960.060309953704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45960.060309953704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45960.060309953704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45960.060309953704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45960.060309953704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45960.060309953704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45960.060309953704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45960.060309953704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45960.060309953704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45960.060309953704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45960.060309953704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45960.060309953704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45960.060309953704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45960.060309953704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45960.060309953704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45960.060309953704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45960.060309953704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45960.060309953704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45960.060309953704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45960.060309953704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45960.060309953704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45960.060309953704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45960.060309953704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45960.060309953704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45960.060309953704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45960.060309953704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45960.060309953704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45960.060309953704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45960.060309953704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45960.060309953704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45960.060309953704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45960.060309953704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45960.060309953704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45960.060309953704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45960.060309953704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45960.060309953704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45960.060309953704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45960.060309953704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45960.060309953704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45960.060309953704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45960.060309953704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45960.060309953704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45960.060309953704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45960.060309953704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45960.060309953704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45960.060309953704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45960.060309953704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45960.060309953704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45960.060309953704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45960.060309953704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45960.060309953704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45960.060309953704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45960.060309953704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45960.060309953704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45960.060309953704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45960.060309953704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45960.060309953704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45960.060309953704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45960.060309953704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45960.060309953704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45960.060309953704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45960.060309953704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45960.060309953704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45960.060309953704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45960.060309953704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45960.060309953704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45960.060309953704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45960.060309953704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45960.060309953704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45960.060309953704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45960.060309953704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45960.060309953704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45960.060309953704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45960.060309953704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45960.060309953704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45960.060309953704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45960.060309953704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45960.060309953704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45960.060309953704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45960.060309953704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45960.060309953704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45960.060309953704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45960.060309953704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45960.060309953704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45960.060309953704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45960.060309953704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45960.060309953704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45960.060309953704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45960.060309953704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45960.060309953704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45960.060309953704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45960.060309953704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45960.060309953704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45960.060309953704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45960.060309953704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45960.060309953704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45960.060309953704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45960.060309953704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45960.060309953704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45960.060309953704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45960.060309953704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45960.060309953704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45960.060309953704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45960.060309953704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135.06047199074237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1.3182266203730251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45960.060309953704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45960.060309953704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45960.060309953704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45960.060309953704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45960.060309953704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45960.060309953704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45960.060309953704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45960.060309953704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45960.060309953704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45960.060309953704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45960.060309953704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45960.060309953704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45960.060309953704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45960.060309953704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45960.060309953704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45960.060309953704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45960.060309953704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45960.060309953704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45960.060309953704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45960.060309953704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45960.060309953704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45960.060309953704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45960.060309953704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45960.060309953704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45960.060309953704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45960.060309953704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45960.060309953704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45960.060309953704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45960.060309953704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45960.060309953704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45960.060309953704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45960.060309953704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45960.060309953704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45960.060309953704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45960.060309953704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45960.060309953704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45960.060309953704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45960.060309953704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45960.060309953704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45960.060309953704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45960.060309953704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45960.060309953704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45960.060309953704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45960.060309953704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45960.060309953704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45960.060309953704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45960.060309953704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45960.060309953704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45960.060309953704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45960.060309953704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45960.060309953704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45960.060309953704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45960.060309953704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45960.060309953704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45960.060309953704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45960.060309953704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45960.060309953704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45960.060309953704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45960.060309953704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45960.060309953704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45960.060309953704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45960.060309953704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45960.060309953704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45960.060309953704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45960.060309953704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45960.060309953704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45960.060309953704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45960.060309953704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45960.060309953704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45960.060309953704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45960.060309953704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45960.060309953704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45960.060309953704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45960.060309953704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45960.060309953704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45960.060309953704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45960.060309953704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45960.060309953704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45960.060309953704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45960.060309953704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45960.060309953704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45960.060309953704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45960.060309953704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45960.060309953704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45960.060309953704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45960.060309953704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45960.060309953704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45960.060309953704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45960.060309953704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45960.060309953704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45960.060309953704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45960.060309953704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45960.060309953704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45960.060309953704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45960.060309953704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45960.060309953704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45960.060309953704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45960.060309953704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45960.060309953704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45960.060309953704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45960.060309953704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45960.060309953704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45960.060309953704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45960.060309953704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45960.060309953704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45960.060309953704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45960.060309953704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45960.060309953704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45960.060309953704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45960.060309953704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45960.060309953704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45960.060309953704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45960.060309953704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45960.060309953704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45960.060309953704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45960.060309953704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45960.060309953704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45960.060309953704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45960.060309953704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45960.060309953704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45960.060309953704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45960.060309953704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45960.060309953704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45960.060309953704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45960.060309953704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45960.060309953704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45960.060309953704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45960.060309953704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45960.060309953704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45960.060309953704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45960.060309953704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45960.060309953704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45960.060309953704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45960.060309953704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45960.060309953704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45960.060309953704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45960.060309953704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45960.060309953704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45960.060309953704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45960.060309953704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45960.060309953704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45960.060309953704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45960.060309953704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45960.060309953704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45960.060309953704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45960.060309953704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45960.060309953704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45960.060309953704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45960.060309953704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45960.060309953704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45960.060309953704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45960.060309953704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45960.060309953704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45960.060309953704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45960.060309953704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45960.060309953704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45960.060309953704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45960.060309953704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45960.060309953704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45960.060309953704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45960.060309953704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45960.060309953704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45960.060309953704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45960.060309953704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45960.060309953704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45960.060309953704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45960.060309953704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45960.060309953704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45960.060309953704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45960.060309953704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45960.060309953704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45960.060309953704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45960.060309953704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45960.060309953704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45960.060309953704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45960.060309953704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45960.060309953704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45960.060309953704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45960.060309953704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45960.060309953704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45960.060309953704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45960.060309953704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45960.060309953704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45960.060309953704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45960.060309953704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45960.060309953704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45960.060309953704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45960.060309953704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45960.060309953704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45960.060309953704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45960.060309953704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45960.060309953704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45960.060309953704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45960.060309953704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45960.060309953704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45960.060309953704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45960.060309953704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45960.060309953704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45960.060309953704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45960.060309953704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45960.060309953704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45960.060309953704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45960.060309953704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45960.060309953704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45960.060309953704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45960.060309953704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45960.060309953704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45960.060309953704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45960.060309953704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45960.060309953704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45960.060309953704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45960.060309953704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45960.060309953704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45960.060309953704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45960.060309953704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45960.060309953704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45960.060309953704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45960.060309953704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45960.060309953704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45960.060309953704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45960.060309953704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45960.060309953704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45960.060309953704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45960.060309953704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45960.060309953704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45960.060309953704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45960.060309953704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45960.060309953704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45960.060309953704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45960.060309953704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45960.060309953704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45960.060309953704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45960.060309953704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45960.060309953704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45960.060309953704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45960.060309953704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45960.060309953704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45960.060309953704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45960.060309953704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45960.060309953704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45960.060309953704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45960.060309953704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45960.060309953704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45960.060309953704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45960.060309953704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45960.060309953704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45960.060309953704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45960.060309953704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45960.060309953704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45960.060309953704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45960.060309953704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45960.060309953704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45960.060309953704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45960.060309953704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45960.060309953704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45960.060309953704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45960.060309953704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45960.060309953704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45960.060309953704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45960.060309953704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45960.060309953704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45960.060309953704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45960.060309953704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45960.060309953704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45960.060309953704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45960.060309953704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45960.060309953704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45960.060309953704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45960.060309953704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45960.060309953704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45960.060309953704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45960.060309953704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45960.060309953704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45960.060309953704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45960.060309953704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45960.060309953704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45960.060309953704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45960.060309953704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45960.060309953704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45960.060309953704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45960.060309953704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45960.060309953704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45960.060309953704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45960.060309953704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45960.060309953704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45960.060309953704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45960.060309953704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45960.060309953704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45960.060309953704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45960.060309953704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45960.060309953704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45960.060309953704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45960.060309953704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45960.060309953704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45960.060309953704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45960.060309953704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45960.060309953704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45960.060309953704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45960.060309953704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45960.060309953704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45960.060309953704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45960.060309953704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45960.060309953704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45960.060309953704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45960.060309953704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45960.060309953704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45960.060309953704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45960.060309953704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45960.060309953704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45960.060309953704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45960.060309953704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45960.060309953704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45960.060309953704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45960.060309953704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45960.060309953704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45960.060309953704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45960.060309953704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45960.060309953704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45960.060309953704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45960.060309953704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45960.060309953704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45960.060309953704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45960.060309953704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45960.060309953704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45960.060309953704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45960.060309953704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45960.060309953704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45960.060309953704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45960.060309953704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45960.060309953704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45960.060309953704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45960.060309953704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45960.060309953704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45960.060309953704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45960.060309953704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45960.060309953704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45960.060309953704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45960.060309953704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45960.060309953704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45960.060309953704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45960.060309953704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45960.060309953704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45960.060309953704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45960.060309953704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45960.060309953704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45960.060309953704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45960.060309953704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45960.060309953704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45960.060309953704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45960.060309953704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45960.060309953704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45960.060309953704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45960.060309953704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45960.060309953704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45960.060309953704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45960.060309953704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45960.060309953704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45960.060309953704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45960.060309953704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45960.060309953704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45960.060309953704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45960.060309953704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45960.060309953704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45960.060309953704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45960.060309953704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45960.060309953704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45960.060309953704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45960.060309953704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45960.060309953704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45960.060309953704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45960.060309953704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45960.060309953704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45960.060309953704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45960.060309953704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45960.060309953704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45960.060309953704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45960.060309953704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45960.060309953704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45960.060309953704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45960.060309953704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45960.060309953704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45960.060309953704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45960.060309953704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45960.060309953704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45960.060309953704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45960.060309953704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45960.060309953704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45960.060309953704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45960.060309953704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45960.060309953704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45960.060309953704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45960.060309953704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45960.060309953704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45960.060309953704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45960.060309953704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45960.060309953704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45960.060309953704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45960.060309953704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45960.060309953704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45960.060309953704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45960.060309953704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45960.060309953704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45960.060309953704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45960.060309953704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45960.060309953704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45960.060309953704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45960.060309953704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45960.060309953704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45960.060309953704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45960.060309953704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45960.060309953704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45960.060309953704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45960.060309953704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45960.060309953704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45960.060309953704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45960.060309953704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45960.060309953704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45960.060309953704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45960.060309953704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45960.060309953704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45960.060309953704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45960.060309953704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45960.060309953704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45960.060309953704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45960.060309953704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45960.060309953704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45960.060309953704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45960.060309953704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45960.060309953704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45960.060309953704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45960.060309953704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45960.060309953704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45960.060309953704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45960.060309953704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45960.060309953704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45960.060309953704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45960.060309953704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45960.060309953704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45960.060309953704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45960.060309953704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45960.060309953704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45960.060309953704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45960.060309953704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45960.060309953704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45960.060309953704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45960.060309953704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45960.060309953704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45960.060309953704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45960.060309953704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45960.060309953704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45960.060309953704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45960.060309953704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45960.060309953704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45960.060309953704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45960.060309953704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45960.060309953704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45960.060309953704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45960.060309953704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45960.060309953704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45960.060309953704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45960.060309953704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45960.060309953704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45960.060309953704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45960.060309953704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45960.060309953704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45960.060309953704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45960.060309953704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45960.060309953704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45960.060309953704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45960.060309953704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45960.060309953704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45960.060309953704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45960.060309953704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45960.060309953704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45960.060309953704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45960.060309953704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45960.060309953704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45960.060309953704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45960.060309953704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45960.060309953704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45960.060309953704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45960.060309953704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45960.060309953704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45960.060309953704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45960.060309953704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45960.060309953704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45960.060309953704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45960.060309953704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45960.060309953704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45960.060309953704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45960.060309953704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45960.060309953704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45960.060309953704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45960.060309953704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45960.060309953704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45960.060309953704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45960.060309953704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45960.060309953704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45960.060309953704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45960.060309953704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45960.060309953704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45960.060309953704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45960.060309953704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45960.060309953704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45960.060309953704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45960.060309953704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45960.060309953704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45960.060309953704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45960.060309953704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45960.060309953704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45960.060309953704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45960.060309953704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45960.060309953704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45960.060309953704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45960.060309953704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45960.060309953704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45960.060309953704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45960.060309953704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45960.060309953704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45960.060309953704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45960.060309953704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45960.060309953704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45960.060309953704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45960.060309953704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45960.060309953704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45960.060309953704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45960.060309953704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45960.060309953704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45960.060309953704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45960.060309953704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45960.060309953704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45960.060309953704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45960.060309953704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45960.060309953704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45960.060309953704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45960.060309953704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45960.060309953704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45960.060309953704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45960.060309953704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45960.060309953704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45960.060309953704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45960.060309953704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45960.060309953704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45960.060309953704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45960.060309953704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45960.060309953704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45960.060309953704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45960.060309953704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45960.060309953704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45960.060309953704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45960.060309953704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45960.060309953704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45960.060309953704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45960.060309953704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45960.060309953704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45960.060309953704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45960.060309953704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45960.060309953704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45960.060309953704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45960.060309953704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45960.060309953704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45960.060309953704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45960.060309953704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45960.060309953704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45960.060309953704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45960.060309953704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45960.060309953704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45960.060309953704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45960.060309953704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45960.060309953704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45960.060309953704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45960.060309953704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45960.060309953704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45960.060309953704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45960.060309953704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45960.060309953704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45960.060309953704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45960.060309953704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45960.060309953704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45960.060309953704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45960.060309953704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45960.060309953704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45960.060309953704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45960.060309953704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45960.060309953704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45960.060309953704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45960.060309953704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45960.060309953704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45960.060309953704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45960.060309953704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45960.060309953704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45960.060309953704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45960.060309953704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45960.060309953704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45960.060309953704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45960.060309953704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45960.060309953704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45960.060309953704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45960.060309953704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45960.060309953704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45960.060309953704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45960.060309953704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45960.060309953704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45960.060309953704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45960.060309953704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45960.060309953704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45960.060309953704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45960.060309953704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45960.060309953704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45960.060309953704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45960.060309953704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45960.060309953704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45960.060309953704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45960.060309953704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45960.060309953704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45960.060309953704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45960.060309953704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45960.060309953704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45960.060309953704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45960.060309953704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45960.060309953704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45960.060309953704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45960.060309953704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45960.060309953704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45960.060309953704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45960.060309953704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45960.060309953704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45960.060309953704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45960.060309953704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45960.060309953704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45960.060309953704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45960.060309953704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45960.060309953704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45960.060309953704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45960.060309953704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45960.060309953704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45960.060309953704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45960.060309953704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45960.060309953704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45960.060309953704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45960.060309953704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45960.060309953704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45960.060309953704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45960.060309953704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45960.060309953704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45960.060309953704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45960.060309953704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45960.060309953704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45960.060309953704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45960.060309953704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45960.060309953704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45960.060309953704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45960.060309953704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45960.060309953704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45960.060309953704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45960.060309953704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45960.060309953704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45960.060309953704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45960.060309953704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45960.060309953704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45960.060309953704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45960.060309953704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45960.060309953704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45960.060309953704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45960.060309953704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45960.060309953704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45960.060309953704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45960.060309953704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45960.060309953704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45960.060309953704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45960.060309953704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45960.060309953704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45960.060309953704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45960.060309953704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45960.060309953704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45960.060309953704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45960.060309953704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45960.060309953704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45960.060309953704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45960.060309953704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45960.060309953704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45960.060309953704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45960.060309953704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45960.060309953704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45960.060309953704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45960.060309953704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45960.060309953704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45960.060309953704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45960.060309953704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45960.060309953704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45960.060309953704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45960.060309953704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45960.060309953704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45960.060309953704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45960.060309953704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45960.060309953704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45960.060309953704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45960.060309953704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45960.060309953704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45960.060309953704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45960.060309953704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45960.060309953704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45960.060309953704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45960.060309953704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45960.060309953704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45960.060309953704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45960.060309953704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45960.060309953704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45960.060309953704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45960.060309953704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45960.060309953704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45960.060309953704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45960.060309953704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45960.060309953704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45960.060309953704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45960.060309953704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45960.060309953704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45960.060309953704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45960.060309953704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45960.060309953704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45960.060309953704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45960.060309953704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45960.060309953704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45960.060309953704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45960.060309953704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45960.060309953704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45960.060309953704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45960.060309953704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45960.060309953704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45960.060309953704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45960.060309953704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45960.060309953704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45960.060309953704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45960.060309953704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45960.060309953704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45960.060309953704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45960.060309953704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45960.060309953704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45960.060309953704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45960.060309953704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45960.060309953704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45960.060309953704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45960.060309953704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45960.060309953704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45960.060309953704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45960.060309953704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45960.060309953704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45960.060309953704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45960.060309953704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45960.060309953704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45960.060309953704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45960.060309953704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45960.060309953704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45960.060309953704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45960.060309953704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45960.060309953704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45960.060309953704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45960.060309953704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45960.060309953704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45960.060309953704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45960.060309953704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45960.060309953704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45960.060309953704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45960.060309953704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45960.060309953704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45960.060309953704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45960.060309953704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45960.060309953704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45960.060309953704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45960.060309953704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45960.060309953704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45960.060309953704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45960.060309953704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45960.060309953704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45960.060309953704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45960.060309953704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45960.060309953704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45960.060309953704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45960.060309953704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45960.060309953704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45960.060309953704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45960.060309953704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45960.060309953704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45960.060309953704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45960.060309953704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45960.060309953704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45960.060309953704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45960.060309953704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45960.060309953704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45960.060309953704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45960.060309953704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45960.060309953704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45960.060309953704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45960.060309953704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45960.060309953704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45960.060309953704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45960.060309953704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45960.060309953704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45960.060309953704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45960.060309953704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45960.060309953704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45960.060309953704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45960.060309953704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45960.060309953704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45960.060309953704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45960.060309953704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45960.060309953704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45960.060309953704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45960.060309953704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45960.060309953704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45960.060309953704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45960.060309953704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45960.060309953704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45960.060309953704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45960.060309953704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45960.060309953704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45960.060309953704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45960.060309953704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45960.060309953704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45960.060309953704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45960.060309953704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45960.060309953704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45960.060309953704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45960.060309953704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45960.060309953704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45960.060309953704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45960.060309953704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45960.060309953704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45960.060309953704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45960.060309953704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45960.060309953704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45960.060309953704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45960.060309953704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45960.060309953704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45960.060309953704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45960.060309953704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45960.060309953704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45960.060309953704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45960.060309953704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45960.060309953704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45960.060309953704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45960.060309953704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45960.060309953704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45960.060309953704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45960.060309953704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45960.060309953704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45960.060309953704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45960.060309953704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45960.060309953704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45960.060309953704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45960.060309953704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45960.060309953704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45960.060309953704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45960.060309953704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45960.060309953704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45960.060309953704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45960.060309953704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45960.060309953704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45960.060309953704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45960.060309953704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45960.060309953704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45960.060309953704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45960.060309953704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45960.060309953704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45960.060309953704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45960.060309953704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45960.060309953704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45960.060309953704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45960.060309953704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45960.060309953704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45960.060309953704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45960.060309953704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45960.060309953704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45960.060309953704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45960.060309953704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45960.060309953704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45960.060309953704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45960.060309953704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45960.060309953704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45960.060309953704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45960.060309953704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45960.060309953704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45960.060309953704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45960.060309953704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45960.060309953704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45960.060309953704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45960.060309953704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45960.060309953704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45960.060309953704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45960.060309953704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45960.060309953704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45960.060309953704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45960.060309953704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45960.060309953704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45960.060309953704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45960.060309953704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45960.060309953704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45960.060309953704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45960.060309953704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45960.060309953704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45960.060309953704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45960.060309953704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45960.060309953704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45960.060309953704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45960.060309953704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45960.060309953704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45960.060309953704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45960.060309953704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45960.060309953704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45960.060309953704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45960.060309953704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45960.060309953704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45960.060309953704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45960.060309953704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45960.060309953704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45960.060309953704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45960.060309953704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45960.060309953704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45960.060309953704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45960.060309953704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45960.060309953704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45960.060309953704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45960.060309953704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45960.060309953704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45960.060309953704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45960.060309953704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45960.060309953704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45960.060309953704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45960.060309953704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45960.060309953704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45960.060309953704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45960.060309953704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45960.060309953704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45960.060309953704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45960.060309953704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45960.060309953704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45960.060309953704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45960.060309953704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45960.060309953704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45960.060309953704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45960.060309953704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45960.060309953704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45960.060309953704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45960.060309953704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45960.060309953704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45960.060309953704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45960.060309953704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45960.060309953704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45960.060309953704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45960.060309953704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45960.060309953704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45960.060309953704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45960.060309953704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45960.060309953704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45960.060309953704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45960.060309953704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45960.060309953704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45960.060309953704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45960.060309953704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45960.060309953704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45960.060309953704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45960.060309953704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45960.060309953704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45960.060309953704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45960.060309953704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45960.060309953704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45960.060309953704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45960.060309953704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45960.060309953704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45960.060309953704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45960.060309953704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45960.060309953704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45960.060309953704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45960.060309953704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45960.060309953704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45960.060309953704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45960.060309953704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45960.060309953704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45960.060309953704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45960.060309953704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45960.060309953704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45960.060309953704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45960.060309953704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45960.060309953704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45960.060309953704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45960.060309953704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45960.060309953704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45960.060309953704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45960.060309953704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45960.060309953704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45960.060309953704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45960.060309953704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45960.060309953704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45960.060309953704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45960.060309953704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45960.060309953704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45960.060309953704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45960.060309953704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45960.060309953704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45960.060309953704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45960.060309953704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45960.060309953704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45960.060309953704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45960.060309953704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45960.060309953704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45960.060309953704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45960.060309953704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45960.060309953704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45960.060309953704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45960.060309953704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45960.060309953704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45960.060309953704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45960.060309953704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45960.060309953704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45960.060309953704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45960.060309953704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45960.060309953704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45960.060309953704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45960.060309953704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45960.060309953704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45960.060309953704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45960.060309953704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45960.060309953704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45960.060309953704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45960.060309953704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45960.060309953704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45960.060309953704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45960.060309953704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45960.060309953704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45960.060309953704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45960.060309953704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45960.060309953704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45960.060309953704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45960.060309953704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45960.060309953704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45960.060309953704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45960.060309953704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45960.060309953704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45960.060309953704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45960.060309953704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45960.060309953704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45960.060309953704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45960.060309953704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45960.060309953704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45960.060309953704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45960.060309953704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45960.060309953704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45960.060309953704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45960.060309953704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45960.060309953704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45960.060309953704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45960.060309953704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45960.060309953704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45960.060309953704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45960.060309953704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45960.060309953704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45960.060309953704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45960.060309953704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45960.060309953704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45960.060309953704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45960.060309953704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45960.060309953704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45960.060309953704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45960.060309953704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45960.060309953704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45960.060309953704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45960.060309953704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45960.060309953704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45960.060309953704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45960.060309953704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45960.060309953704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45960.060309953704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45960.060309953704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45960.060309953704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45960.060309953704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45960.060309953704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45960.060309953704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45960.060309953704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45960.060309953704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45960.060309953704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45960.060309953704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45960.060309953704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45960.060309953704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45960.060309953704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45960.060309953704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45960.060309953704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45960.060309953704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45960.060309953704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45960.060309953704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45960.060309953704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45960.060309953704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45960.060309953704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45960.060309953704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45960.060309953704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45960.060309953704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45960.060309953704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45960.060309953704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45960.060309953704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45960.060309953704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45960.060309953704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45960.060309953704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45960.060309953704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45960.060309953704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45960.060309953704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45960.060309953704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45960.060309953704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45960.060309953704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45960.060309953704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45960.060309953704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45960.060309953704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45960.060309953704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45960.060309953704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45960.060309953704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45960.060309953704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45960.060309953704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45960.060309953704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45960.060309953704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45960.060309953704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45960.060309953704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45960.060309953704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45960.060309953704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45960.060309953704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45960.060309953704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45960.060309953704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45960.060309953704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45960.060309953704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45960.060309953704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45960.060309953704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45960.060309953704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45960.060309953704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45960.060309953704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45960.060309953704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45960.060309953704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45960.060309953704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45960.060309953704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45960.060309953704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45960.060309953704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45960.060309953704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45960.060309953704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45960.060309953704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45960.060309953704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45960.060309953704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45960.060309953704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45960.060309953704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45960.060309953704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45960.060309953704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45960.060309953704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45960.060309953704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45960.060309953704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45960.060309953704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45960.060309953704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45960.060309953704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45960.060309953704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45960.060309953704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45960.060309953704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45960.060309953704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45960.060309953704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45960.060309953704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45960.060309953704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45960.060309953704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45960.060309953704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45960.060309953704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45960.060309953704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45960.060309953704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45960.060309953704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45960.060309953704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45960.060309953704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45960.060309953704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45960.060309953704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45960.060309953704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45960.060309953704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45960.060309953704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45960.060309953704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45960.060309953704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45960.060309953704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45960.060309953704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45960.060309953704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45960.060309953704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45960.060309953704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45960.060309953704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45960.060309953704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45960.060309953704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45960.060309953704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45960.060309953704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45960.060309953704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45960.060309953704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45960.060309953704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45960.060309953704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45960.060309953704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45960.060309953704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45960.060309953704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45960.060309953704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45960.060309953704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45960.060309953704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45960.060309953704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45960.060309953704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45960.060309953704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45960.060309953704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45960.060309953704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45960.060309953704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45960.060309953704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45960.060309953704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45960.060309953704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45960.060309953704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45960.060309953704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45960.060309953704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45960.060309953704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45960.060309953704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45960.060309953704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45960.060309953704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45960.060309953704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45960.060309953704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45960.060309953704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45960.060309953704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45960.060309953704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45960.060309953704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45960.060309953704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45960.060309953704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45960.060309953704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45960.060309953704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45960.060309953704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45960.060309953704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45960.060309953704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45960.060309953704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45960.060309953704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45960.060309953704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45960.060309953704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45960.060309953704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45960.060309953704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45960.060309953704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45960.060309953704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45960.060309953704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45960.060309953704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45960.060309953704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45960.060309953704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45960.060309953704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45960.060309953704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45960.060309953704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45960.060309953704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45960.060309953704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45960.060309953704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45960.060309953704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45960.060309953704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45960.060309953704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45960.060309953704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45960.060309953704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45960.060309953704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45960.060309953704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45960.060309953704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45960.060309953704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45960.060309953704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45960.060309953704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45960.060309953704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45960.060309953704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45960.060309953704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45960.060309953704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45960.060309953704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45960.060309953704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45960.060309953704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45960.060309953704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45960.060309953704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45960.060309953704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45960.060309953704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45960.060309953704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45960.060309953704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45960.060309953704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45960.060309953704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45960.060309953704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45960.060309953704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45960.060309953704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45960.060309953704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45960.060309953704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45960.060309953704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45960.060309953704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45960.060309953704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256.57959236110764</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6.5865509262948763E-2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45960.060309953704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45960.060309953704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45960.060309953704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45960.060309953704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45960.060309953704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45960.060309953704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45960.060309953704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45960.060309953704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45960.060309953704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45960.060309953704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45960.060309953704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45960.060309953704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45960.060309953704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45960.060309953704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45960.060309953704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45960.060309953704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45960.060309953704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45960.060309953704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45960.060309953704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45960.060309953704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45960.060309953704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45960.060309953704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45960.060309953704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45960.060309953704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45960.060309953704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45960.060309953704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45960.060309953704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45960.060309953704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45960.060309953704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45960.060309953704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45960.060309953704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45960.060309953704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45960.060309953704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45960.060309953704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45960.060309953704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45960.060309953704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45960.060309953704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45960.060309953704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45960.060309953704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45960.060309953704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45960.060309953704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45960.060309953704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45960.060309953704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45960.060309953704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45960.060309953704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45960.060309953704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45960.060309953704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45960.060309953704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45960.060309953704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45960.060309953704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45960.060309953704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45960.060309953704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45960.060309953704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45960.060309953704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45960.060309953704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45960.060309953704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45960.060309953704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45960.060309953704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45960.060309953704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45960.060309953704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45960.060309953704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45960.060309953704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45960.060309953704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45960.060309953704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45960.060309953704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45960.060309953704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45960.060309953704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45960.060309953704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45960.060309953704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45960.060309953704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45960.060309953704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45960.060309953704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45960.060309953704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45960.060309953704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45960.060309953704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45960.060309953704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45960.060309953704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45960.060309953704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45960.060309953704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45960.060309953704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45960.060309953704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45960.060309953704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45960.060309953704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45960.060309953704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45960.060309953704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45960.060309953704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45960.060309953704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45960.060309953704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45960.060309953704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45960.060309953704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45960.060309953704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45960.060309953704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45960.060309953704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45960.060309953704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45960.060309953704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45960.060309953704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45960.060309953704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45960.060309953704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45960.060309953704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45960.060309953704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45960.060309953704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45960.060309953704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45960.060309953704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45960.060309953704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45960.060309953704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45960.060309953704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45960.060309953704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45960.060309953704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45960.060309953704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45960.060309953704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45960.060309953704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45960.060309953704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45960.060309953704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45960.060309953704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45960.060309953704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45960.060309953704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45960.060309953704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45960.060309953704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45960.060309953704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45960.060309953704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45960.060309953704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45960.060309953704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45960.060309953704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45960.060309953704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45960.060309953704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45960.060309953704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45960.060309953704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45960.060309953704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45960.060309953704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45960.060309953704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45960.060309953704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45960.060309953704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45960.060309953704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45960.060309953704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45960.060309953704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45960.060309953704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45960.060309953704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45960.060309953704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45960.060309953704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45960.060309953704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45960.060309953704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45960.060309953704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45960.060309953704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45960.060309953704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45960.060309953704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45960.060309953704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45960.060309953704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45960.060309953704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45960.060309953704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45960.060309953704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45960.060309953704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45960.060309953704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45960.060309953704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45960.060309953704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45960.060309953704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45960.060309953704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45960.060309953704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68.228249768515525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33.8714326388872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11.399198842591431</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1.084236110909842E-2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3.7451157404575497E-2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45960.060309953704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45960.060309953704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45960.060309953704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45960.060309953704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45960.060309953704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45960.060309953704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45960.060309953704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45960.060309953704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45960.060309953704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45960.060309953704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45960.060309953704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45960.060309953704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45960.060309953704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45960.060309953704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45960.060309953704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45960.060309953704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45960.060309953704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45960.060309953704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45960.060309953704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45960.060309953704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45960.060309953704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45960.060309953704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45960.060309953704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45960.060309953704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45960.060309953704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45960.060309953704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45960.060309953704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45960.060309953704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45960.060309953704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45960.060309953704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45960.060309953704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45960.060309953704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45960.060309953704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45960.060309953704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45960.060309953704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45960.060309953704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45960.060309953704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45960.060309953704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45960.060309953704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45960.060309953704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45960.060309953704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45960.060309953704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45960.060309953704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45960.060309953704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45960.060309953704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45960.060309953704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45960.060309953704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45960.060309953704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45960.060309953704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45960.060309953704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45960.060309953704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45960.060309953704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45960.060309953704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45960.060309953704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45960.060309953704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45960.060309953704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45960.060309953704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45960.060309953704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45960.060309953704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45960.060309953704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45960.060309953704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45960.060309953704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45960.060309953704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45960.060309953704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45960.060309953704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45960.060309953704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45960.060309953704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45960.060309953704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45960.060309953704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45960.060309953704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45960.060309953704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45960.060309953704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45960.060309953704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45960.060309953704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45960.060309953704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45960.060309953704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45960.060309953704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45960.060309953704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45960.060309953704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45960.060309953704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45960.060309953704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45960.060309953704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45960.060309953704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45960.060309953704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45960.060309953704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45960.060309953704</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45960.060309953704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45960.060309953704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45960.060309953704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45960.060309953704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45960.060309953704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45960.060309953704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45960.060309953704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45960.060309953704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45960.060309953704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45960.060309953704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45960.060309953704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45960.060309953704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45960.060309953704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45960.060309953704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45960.060309953704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45960.060309953704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45960.060309953704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45960.060309953704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45960.060309953704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45960.060309953704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45960.060309953704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45960.060309953704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45960.060309953704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45960.060309953704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45960.060309953704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45960.060309953704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45960.060309953704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45960.060309953704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45960.060309953704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45960.060309953704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45960.060309953704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45960.060309953704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45960.060309953704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45960.060309953704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45960.060309953704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45960.060309953704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45960.060309953704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45960.060309953704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45960.060309953704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45960.060309953704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45960.060309953704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45960.060309953704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45960.060309953704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45960.060309953704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45960.060309953704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45960.060309953704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45960.060309953704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45960.060309953704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45960.060309953704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45960.060309953704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45960.060309953704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45960.060309953704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45960.060309953704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45960.060309953704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45960.060309953704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45960.060309953704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45960.060309953704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45960.060309953704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45960.060309953704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45960.060309953704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45960.060309953704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45960.060309953704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45960.060309953704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45960.060309953704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45960.060309953704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45960.060309953704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45960.060309953704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45960.060309953704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45960.060309953704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45960.060309953704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45960.060309953704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45960.060309953704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45960.060309953704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45960.060309953704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45960.060309953704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45960.060309953704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45960.060309953704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45960.060309953704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45960.060309953704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45960.060309953704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45960.060309953704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45960.060309953704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45960.060309953704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45960.060309953704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45960.060309953704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45960.060309953704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45960.060309953704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45960.060309953704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45960.060309953704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45960.060309953704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45960.060309953704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45960.060309953704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45960.060309953704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45960.060309953704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45960.060309953704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45960.060309953704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45960.060309953704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45960.060309953704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45960.060309953704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45960.060309953704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45960.060309953704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45960.060309953704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45960.060309953704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45960.060309953704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45960.060309953704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45960.060309953704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45960.060309953704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45960.060309953704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45960.060309953704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45960.060309953704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45960.060309953704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45960.060309953704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45960.060309953704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45960.060309953704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45960.060309953704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45960.060309953704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45960.060309953704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45960.060309953704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45960.060309953704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45960.060309953704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45960.060309953704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45960.060309953704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45960.060309953704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45960.060309953704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45960.060309953704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45960.060309953704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45960.060309953704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45960.060309953704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45960.060309953704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45960.060309953704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45960.060309953704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45960.060309953704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45960.060309953704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45960.060309953704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45960.060309953704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45960.060309953704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45960.060309953704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45960.060309953704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45960.060309953704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45960.060309953704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45960.060309953704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45960.060309953704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45960.060309953704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45960.060309953704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45960.060309953704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45960.060309953704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45960.060309953704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45960.060309953704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45960.060309953704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45960.060309953704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45960.060309953704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45960.060309953704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45960.060309953704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45960.060309953704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45960.060309953704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45960.060309953704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45960.060309953704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45960.060309953704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45960.060309953704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45960.060309953704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45960.060309953704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45960.060309953704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45960.060309953704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45960.060309953704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45960.060309953704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45960.060309953704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45960.060309953704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45960.060309953704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45960.060309953704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45960.060309953704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45960.060309953704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45960.060309953704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45960.060309953704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45960.060309953704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45960.060309953704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45960.060309953704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45960.060309953704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45960.060309953704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45960.060309953704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45960.060309953704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45960.060309953704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45960.060309953704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45960.060309953704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45960.060309953704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45960.060309953704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45960.060309953704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45960.060309953704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45960.060309953704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45960.060309953704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45960.060309953704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45960.060309953704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45960.060309953704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45960.060309953704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45960.060309953704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45960.060309953704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45960.060309953704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45960.060309953704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45960.060309953704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45960.060309953704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45960.060309953704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45960.060309953704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45960.060309953704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45960.060309953704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45960.060309953704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45960.060309953704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45960.060309953704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45960.060309953704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45960.060309953704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45960.060309953704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45960.060309953704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45960.060309953704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45960.060309953704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45960.060309953704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45960.060309953704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45960.060309953704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45960.060309953704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45960.060309953704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45960.060309953704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45960.060309953704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45960.060309953704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45960.060309953704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45960.060309953704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45960.060309953704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45960.060309953704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45960.060309953704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45960.060309953704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45960.060309953704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45960.060309953704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45960.060309953704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45960.060309953704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45960.060309953704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45960.060309953704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45960.060309953704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45960.060309953704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45960.060309953704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45960.060309953704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45960.060309953704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45960.060309953704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45960.060309953704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45960.060309953704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45960.060309953704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45960.060309953704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45960.060309953704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45960.060309953704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45960.060309953704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45960.060309953704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45960.060309953704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45960.060309953704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45960.060309953704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45960.060309953704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45960.060309953704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45960.060309953704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45960.060309953704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45960.060309953704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45960.060309953704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45960.060309953704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45960.060309953704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45960.060309953704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45960.060309953704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45960.060309953704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45960.060309953704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45960.060309953704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45960.060309953704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45960.060309953704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45960.060309953704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45960.060309953704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45960.060309953704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45960.060309953704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45960.060309953704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45960.060309953704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45960.060309953704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45960.060309953704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45960.060309953704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45960.060309953704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45960.060309953704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45960.060309953704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45960.060309953704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45960.060309953704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45960.060309953704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45960.060309953704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45960.060309953704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45960.060309953704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45960.060309953704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45960.060309953704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45960.060309953704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45960.060309953704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45960.060309953704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45960.060309953704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45960.060309953704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45960.060309953704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45960.060309953704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45960.060309953704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45960.060309953704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45960.060309953704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45960.060309953704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45960.060309953704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45960.060309953704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45960.060309953704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45960.060309953704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45960.060309953704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45960.060309953704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45960.060309953704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45960.060309953704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45960.060309953704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45960.060309953704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45960.060309953704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45960.060309953704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45960.060309953704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45960.060309953704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45960.060309953704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45960.060309953704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45960.060309953704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45960.060309953704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45960.060309953704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45960.060309953704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45960.060309953704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45960.060309953704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45960.060309953704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45960.060309953704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45960.060309953704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45960.060309953704</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0" ht="15"/>
    <row r="1297"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1"/>
      <c r="E2" s="106"/>
      <c r="F2" s="107"/>
      <c r="G2" s="77">
        <f ca="1">IFERROR(NOW()-F2,"-")</f>
        <v>45960.060309953704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45960.060309953704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45960.060309953704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45960.060309953704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45960.060309953704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45960.060309953704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45960.060309953704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45960.060309953704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45960.060309953704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45960.060309953704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45960.060309953704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45960.060309953704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45960.060309953704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45960.060309953704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45960.060309953704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45960.060309953704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45960.060309953704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45960.060309953704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45960.060309953704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45960.060309953704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45960.060309953704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45960.060309953704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45960.060309953704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45960.060309953704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45960.060309953704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45960.060309953704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45960.060309953704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45960.060309953704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45960.060309953704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45960.060309953704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45960.060309953704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45960.060309953704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45960.060309953704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45960.060309953704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45960.060309953704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45960.060309953704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45960.060309953704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45960.060309953704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45960.060309953704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45960.060309953704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45960.060309953704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45960.060309953704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45960.060309953704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45960.060309953704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45960.060309953704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45960.060309953704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45960.060309953704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45960.060309953704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45960.060309953704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45960.060309953704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45960.060309953704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45960.060309953704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45960.060309953704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45960.060309953704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45960.060309953704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45960.060309953704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45960.060309953704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45960.060309953704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45960.060309953704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45960.060309953704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45960.060309953704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45960.060309953704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2025-10-29T22:28:50Z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