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35" documentId="120_S{2AC9BD13-BADA-5192-A53E-5A8FF88502F6}" xr6:coauthVersionLast="47" xr6:coauthVersionMax="47" xr10:uidLastSave="{4A7600F3-1DBC-4656-B454-637B7BEFCA1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<sst xmlns="http://schemas.openxmlformats.org/spreadsheetml/2006/main" count="180283" uniqueCount="39126">
  <si>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</si>
  <si>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</si>
  <si>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</si>
  <si>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</si>
  <si>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</si>
  <si>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</si>
  <si>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</si>
  <si>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</si>
  <si>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</si>
  <si>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</si>
  <si>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</si>
  <si>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</si>
  <si>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</si>
  <si>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</si>
  <si>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</si>
  <si>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</si>
  <si>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</si>
  <si>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</si>
  <si>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</si>
  <si>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</si>
  <si>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</si>
  <si>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</si>
  <si>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</si>
  <si>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</si>
  <si>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</si>
  <si>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</si>
  <si>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</si>
  <si>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</si>
  <si>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</si>
  <si>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</si>
  <si>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</si>
  <si>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</si>
  <si>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</si>
  <si>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</si>
  <si>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</si>
  <si>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</si>
  <si>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</si>
  <si>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</si>
  <si>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</si>
  <si>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</si>
  <si>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</si>
  <si>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</si>
  <si>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</si>
  <si>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</si>
  <si>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</si>
  <si>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</si>
  <si>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</si>
  <si>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</si>
  <si>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</si>
  <si>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</si>
  <si>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</si>
  <si>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</si>
  <si>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</si>
  <si>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</si>
  <si>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</si>
  <si>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</si>
  <si>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</si>
  <si>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</si>
  <si>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</si>
  <si>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</si>
  <si>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</si>
  <si>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</si>
  <si>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</si>
  <si>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</si>
  <si>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</si>
  <si>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</si>
  <si>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</si>
  <si>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</si>
  <si>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</si>
  <si>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</si>
  <si>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</si>
  <si>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</si>
  <si>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</si>
  <si>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</si>
  <si>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</si>
  <si>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</si>
  <si>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</si>
  <si>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</si>
  <si>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</si>
  <si>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</si>
  <si>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</si>
  <si>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</si>
  <si>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</si>
  <si>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</si>
  <si>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</si>
  <si>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</si>
  <si>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</si>
  <si>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</si>
  <si>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</si>
  <si>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</si>
  <si>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</si>
  <si>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</si>
  <si>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</si>
  <si>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</si>
  <si>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</si>
  <si>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</si>
  <si>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</si>
  <si>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</si>
  <si>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</si>
  <si>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</si>
  <si>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</si>
  <si>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</si>
  <si>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</si>
  <si>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</si>
  <si>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</si>
  <si>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</si>
  <si>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</si>
  <si>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</si>
  <si>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</si>
  <si>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</si>
  <si>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</si>
  <si>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</si>
  <si>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</si>
  <si>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</si>
  <si>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</si>
  <si>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</si>
  <si>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</si>
  <si>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</si>
  <si>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</si>
  <si>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</si>
  <si>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</si>
  <si>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</si>
  <si>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</si>
  <si>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</si>
  <si>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</si>
  <si>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</si>
  <si>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</si>
  <si>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</si>
  <si>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</si>
  <si>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</si>
  <si>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</si>
  <si>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</si>
  <si>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</si>
  <si>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</si>
  <si>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</si>
  <si>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</si>
  <si>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</si>
  <si>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</si>
  <si>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</si>
  <si>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</si>
  <si>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</si>
  <si>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</si>
  <si>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</si>
  <si>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</si>
  <si>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</si>
  <si>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</si>
  <si>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</si>
  <si>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</si>
  <si>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</si>
  <si>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</si>
  <si>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</si>
  <si>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</si>
  <si>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</si>
  <si>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</si>
  <si>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</si>
  <si>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</si>
  <si>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</si>
  <si>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</si>
  <si>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</si>
  <si>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</si>
  <si>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</si>
  <si>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</si>
  <si>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</si>
  <si>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</si>
  <si>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</si>
  <si>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</si>
  <si>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</si>
  <si>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</si>
  <si>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</si>
  <si>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</si>
  <si>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</si>
  <si>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</si>
  <si>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</si>
  <si>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</si>
  <si>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</si>
  <si>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</si>
  <si>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</si>
  <si>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</si>
  <si>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</si>
  <si>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</si>
  <si>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</si>
  <si>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</si>
  <si>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</si>
  <si>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</si>
  <si>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</si>
  <si>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</si>
  <si>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</si>
  <si>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</si>
  <si>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</si>
  <si>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</si>
  <si>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</si>
  <si>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</si>
  <si>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</si>
  <si>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</si>
  <si>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</si>
  <si>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</si>
  <si>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</si>
  <si>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</si>
  <si>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</si>
  <si>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</si>
  <si>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</si>
  <si>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</si>
  <si>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</si>
  <si>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</si>
  <si>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</si>
  <si>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</si>
  <si>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</si>
  <si>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</si>
  <si>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</si>
  <si>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</si>
  <si>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</si>
  <si>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</si>
  <si>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</si>
  <si>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</si>
  <si>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</si>
  <si>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</si>
  <si>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</si>
  <si>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</si>
  <si>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</si>
  <si>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</si>
  <si>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</si>
  <si>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</si>
  <si>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</si>
  <si>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</si>
  <si>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</si>
  <si>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</si>
  <si>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</si>
  <si>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</si>
  <si>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</si>
  <si>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</si>
  <si>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</si>
  <si>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</si>
  <si>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</si>
  <si>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</si>
  <si>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</si>
  <si>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</si>
  <si>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</si>
  <si>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</si>
  <si>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</si>
  <si>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</si>
  <si>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</si>
  <si>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</si>
  <si>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</si>
  <si>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</si>
  <si>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</si>
  <si>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</si>
  <si>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</si>
  <si>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</si>
  <si>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</si>
  <si>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</si>
  <si>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</si>
  <si>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</si>
  <si>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</si>
  <si>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</si>
  <si>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</si>
  <si>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</si>
  <si>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</si>
  <si>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</si>
  <si>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</si>
  <si>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</si>
  <si>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</si>
  <si>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</si>
  <si>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</si>
  <si>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</si>
  <si>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</si>
  <si>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</si>
  <si>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</si>
  <si>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</si>
  <si>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</si>
  <si>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</si>
  <si>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</si>
  <si>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</si>
  <si>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</si>
  <si>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</si>
  <si>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</si>
  <si>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</si>
  <si>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</si>
  <si>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</si>
  <si>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</si>
  <si>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</si>
  <si>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</si>
  <si>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</si>
  <si>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</si>
  <si>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</si>
  <si>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</si>
  <si>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</si>
  <si>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</si>
  <si>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</si>
  <si>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</si>
  <si>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</si>
  <si>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</si>
  <si>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</si>
  <si>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</si>
  <si>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</si>
  <si>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</si>
  <si>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</si>
  <si>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</si>
  <si>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</si>
  <si>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</si>
  <si>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</si>
  <si>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</si>
  <si>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</si>
  <si>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</si>
  <si>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</si>
  <si>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</si>
  <si>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</si>
  <si>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</si>
  <si>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</si>
  <si>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</si>
  <si>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</si>
  <si>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</si>
  <si>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</si>
  <si>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</si>
  <si>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</si>
  <si>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</si>
  <si>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</si>
  <si>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</si>
  <si>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</si>
  <si>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</si>
  <si>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</si>
  <si>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</si>
  <si>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</si>
  <si>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</si>
  <si>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</si>
  <si>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</si>
  <si>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</si>
  <si>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</si>
  <si>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</si>
  <si>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</si>
  <si>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</si>
  <si>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</si>
  <si>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</si>
  <si>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</si>
  <si>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</si>
  <si>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</si>
  <si>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</si>
  <si>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</si>
  <si>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</si>
  <si>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</si>
  <si>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</si>
  <si>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</si>
  <si>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</si>
  <si>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</si>
  <si>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</si>
  <si>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</si>
  <si>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</si>
  <si>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</si>
  <si>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</si>
  <si>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</si>
  <si>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</si>
  <si>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</si>
  <si>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</si>
  <si>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</si>
  <si>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</si>
  <si>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</si>
  <si>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</si>
  <si>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</si>
  <si>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</si>
  <si>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</si>
  <si>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</si>
  <si>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</si>
  <si>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</si>
  <si>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</si>
  <si>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</si>
  <si>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</si>
  <si>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</si>
  <si>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</si>
  <si>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</si>
  <si>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</si>
  <si>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</si>
  <si>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</si>
  <si>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</si>
  <si>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</si>
  <si>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</si>
  <si>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</si>
  <si>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</si>
  <si>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</si>
  <si>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</si>
  <si>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</si>
  <si>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</si>
  <si>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</si>
  <si>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</si>
  <si>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</si>
  <si>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</si>
  <si>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</si>
  <si>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</si>
  <si>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</si>
  <si>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</si>
  <si>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</si>
  <si>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</si>
  <si>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</si>
  <si>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</si>
  <si>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</si>
  <si>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</si>
  <si>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</si>
  <si>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</si>
  <si>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</si>
  <si>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</si>
  <si>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</si>
  <si>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</si>
  <si>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</si>
  <si>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</si>
  <si>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</si>
  <si>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</si>
  <si>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</si>
  <si>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</si>
  <si>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</si>
  <si>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</si>
  <si>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</si>
  <si>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</si>
  <si>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</si>
  <si>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</si>
  <si>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</si>
  <si>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</si>
  <si>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</si>
  <si>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</si>
  <si>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</si>
  <si>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</si>
  <si>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</si>
  <si>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</si>
  <si>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</si>
  <si>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</si>
  <si>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</si>
  <si>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</si>
  <si>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</si>
  <si>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</si>
  <si>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</si>
  <si>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</si>
  <si>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</si>
  <si>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</si>
  <si>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</si>
  <si>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</si>
  <si>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</si>
  <si>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</si>
  <si>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</si>
  <si>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</si>
  <si>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</si>
  <si>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</si>
  <si>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</si>
  <si>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</si>
  <si>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</si>
  <si>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</si>
  <si>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</si>
  <si>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</si>
  <si>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</si>
  <si>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</si>
  <si>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</si>
  <si>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</si>
  <si>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</si>
  <si>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</si>
  <si>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</si>
  <si>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</si>
  <si>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</si>
  <si>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</si>
  <si>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</si>
  <si>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</si>
  <si>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</si>
  <si>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</si>
  <si>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</si>
  <si>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</si>
  <si>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</si>
  <si>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</si>
  <si>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</si>
  <si>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</si>
  <si>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</si>
  <si>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</si>
  <si>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</si>
  <si>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</si>
  <si>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</si>
  <si>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</si>
  <si>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</si>
  <si>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</si>
  <si>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</si>
  <si>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</si>
  <si>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</si>
  <si>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</si>
  <si>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</si>
  <si>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</si>
  <si>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</si>
  <si>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</si>
  <si>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</si>
  <si>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</si>
  <si>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</si>
  <si>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</si>
  <si>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</si>
  <si>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</si>
  <si>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</si>
  <si>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</si>
  <si>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</si>
  <si>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</si>
  <si>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</si>
  <si>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</si>
  <si>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</si>
  <si>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</si>
  <si>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</si>
  <si>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</si>
  <si>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</si>
  <si>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</si>
  <si>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</si>
  <si>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</si>
  <si>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</si>
  <si>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</si>
  <si>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</si>
  <si>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</si>
  <si>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</si>
  <si>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</si>
  <si>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</si>
  <si>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</si>
  <si>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</si>
  <si>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</si>
  <si>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</si>
  <si>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</si>
  <si>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</si>
  <si>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</si>
  <si>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</si>
  <si>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</si>
  <si>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</si>
  <si>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</si>
  <si>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</si>
  <si>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</si>
  <si>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</si>
  <si>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</si>
  <si>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</si>
  <si>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</si>
  <si>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</si>
  <si>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</si>
  <si>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</si>
  <si>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</si>
  <si>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</si>
  <si>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</si>
  <si>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</si>
  <si>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</si>
  <si>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</si>
  <si>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</si>
  <si>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</si>
  <si>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</si>
  <si>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</si>
  <si>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</si>
  <si>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</si>
  <si>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</si>
  <si>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</si>
  <si>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</si>
  <si>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</si>
  <si>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</si>
  <si>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</si>
  <si>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</si>
  <si>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</si>
  <si>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</si>
  <si>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</si>
  <si>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</si>
  <si>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</si>
  <si>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</si>
  <si>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</si>
  <si>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</si>
  <si>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</si>
  <si>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</si>
  <si>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</si>
  <si>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</si>
  <si>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</si>
  <si>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</si>
  <si>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</si>
  <si>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</si>
  <si>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</si>
  <si>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</si>
  <si>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</si>
  <si>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</si>
  <si>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</si>
  <si>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</si>
  <si>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</si>
  <si>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</si>
  <si>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</si>
  <si>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</si>
  <si>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</si>
  <si>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</si>
  <si>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</si>
  <si>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</si>
  <si>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</si>
  <si>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</si>
  <si>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</si>
  <si>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</si>
  <si>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</si>
  <si>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</si>
  <si>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</si>
  <si>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</si>
  <si>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</si>
  <si>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</si>
  <si>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</si>
  <si>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</si>
  <si>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</si>
  <si>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</si>
  <si>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</si>
  <si>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</si>
  <si>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</si>
  <si>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</si>
  <si>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</si>
  <si>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</si>
  <si>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</si>
  <si>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</si>
  <si>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</si>
  <si>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</si>
  <si>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</si>
  <si>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</si>
  <si>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</si>
  <si>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</si>
  <si>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</si>
  <si>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</si>
  <si>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</si>
  <si>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</si>
  <si>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</si>
  <si>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</si>
  <si>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</si>
  <si>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</si>
  <si>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</si>
  <si>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</si>
  <si>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</si>
  <si>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</si>
  <si>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</si>
  <si>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</si>
  <si>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</si>
  <si>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</si>
  <si>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</si>
  <si>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</si>
  <si>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</si>
  <si>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</si>
  <si>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</si>
  <si>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</si>
  <si>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</si>
  <si>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</si>
  <si>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</si>
  <si>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</si>
  <si>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</si>
  <si>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</si>
  <si>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</si>
  <si>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</si>
  <si>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</si>
  <si>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</si>
  <si>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</si>
  <si>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</si>
  <si>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</si>
  <si>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</si>
  <si>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</si>
  <si>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</si>
  <si>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</si>
  <si>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</si>
  <si>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</si>
  <si>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</si>
  <si>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</si>
  <si>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</si>
  <si>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</si>
  <si>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</si>
  <si>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</si>
  <si>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</si>
  <si>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</si>
  <si>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</si>
  <si>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</si>
  <si>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</si>
  <si>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</si>
  <si>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</si>
  <si>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</si>
  <si>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</si>
  <si>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</si>
  <si>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</si>
  <si>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</si>
  <si>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</si>
  <si>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</si>
  <si>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</si>
  <si>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</si>
  <si>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</si>
  <si>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</si>
  <si>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</si>
  <si>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</si>
  <si>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</si>
  <si>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</si>
  <si>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</si>
  <si>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</si>
  <si>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</si>
  <si>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</si>
  <si>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</si>
  <si>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</si>
  <si>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</si>
  <si>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</si>
  <si>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</si>
  <si>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</si>
  <si>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</si>
  <si>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</si>
  <si>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</si>
  <si>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</si>
  <si>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</si>
  <si>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</si>
  <si>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</si>
  <si>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</si>
  <si>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</si>
  <si>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</si>
  <si>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</si>
  <si>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</si>
  <si>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</si>
  <si>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</si>
  <si>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</si>
  <si>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</si>
  <si>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</si>
  <si>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</si>
  <si>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</si>
  <si>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</si>
  <si>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</si>
  <si>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</si>
  <si>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</si>
  <si>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</si>
  <si>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</si>
  <si>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</si>
  <si>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</si>
  <si>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</si>
  <si>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</si>
  <si>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</si>
  <si>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</si>
  <si>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</si>
  <si>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</si>
  <si>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</si>
  <si>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</si>
  <si>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</si>
  <si>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</si>
  <si>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</si>
  <si>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</si>
  <si>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</si>
  <si>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</si>
  <si>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</si>
  <si>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</si>
  <si>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</si>
  <si>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</si>
  <si>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</si>
  <si>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</si>
  <si>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</si>
  <si>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</si>
  <si>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</si>
  <si>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</si>
  <si>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</si>
  <si>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</si>
  <si>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</si>
  <si>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</si>
  <si>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</si>
  <si>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</si>
  <si>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</si>
  <si>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</si>
  <si>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</si>
  <si>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</si>
  <si>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</si>
  <si>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</si>
  <si>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</si>
  <si>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</si>
  <si>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</si>
  <si>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</si>
  <si>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</si>
  <si>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</si>
  <si>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</si>
  <si>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</si>
  <si>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</si>
  <si>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</si>
  <si>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</si>
  <si>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</si>
  <si>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</si>
  <si>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</si>
  <si>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</si>
  <si>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</si>
  <si>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</si>
  <si>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</si>
  <si>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</si>
  <si>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</si>
  <si>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</si>
  <si>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</si>
  <si>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</si>
  <si>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</si>
  <si>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</si>
  <si>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</si>
  <si>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</si>
  <si>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</si>
  <si>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</si>
  <si>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</si>
  <si>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</si>
  <si>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</si>
  <si>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</si>
  <si>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</si>
  <si>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</si>
  <si>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</si>
  <si>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</si>
  <si>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</si>
  <si>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</si>
  <si>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</si>
  <si>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</si>
  <si>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</si>
  <si>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</si>
  <si>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</si>
  <si>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</si>
  <si>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</si>
  <si>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</si>
  <si>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</si>
  <si>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</si>
  <si>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</si>
  <si>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</si>
  <si>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</si>
  <si>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</si>
  <si>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</si>
  <si>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</si>
  <si>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</si>
  <si>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</si>
  <si>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</si>
  <si>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</si>
  <si>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</si>
  <si>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</si>
  <si>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</si>
  <si>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</si>
  <si>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</si>
  <si>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</si>
  <si>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</si>
  <si>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</si>
  <si>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</si>
  <si>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</si>
  <si>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</si>
  <si>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</si>
  <si>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</si>
  <si>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</si>
  <si>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</si>
  <si>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</si>
  <si>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</si>
  <si>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</si>
  <si>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</si>
  <si>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</si>
  <si>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</si>
  <si>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</si>
  <si>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</si>
  <si>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</si>
  <si>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</si>
  <si>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</si>
  <si>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</si>
  <si>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</si>
  <si>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</si>
  <si>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</si>
  <si>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</si>
  <si>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</si>
  <si>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</si>
  <si>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</si>
  <si>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</si>
  <si>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</si>
  <si>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</si>
  <si>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</si>
  <si>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</si>
  <si>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</si>
  <si>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</si>
  <si>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</si>
  <si>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</si>
  <si>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</si>
  <si>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</si>
  <si>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</si>
  <si>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</si>
  <si>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</si>
  <si>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</si>
  <si>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</si>
  <si>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</si>
  <si>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</si>
  <si>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</si>
  <si>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</si>
  <si>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</si>
  <si>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</si>
  <si>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</si>
  <si>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</si>
  <si>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</si>
  <si>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</si>
  <si>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</si>
  <si>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</si>
  <si>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</si>
  <si>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</si>
  <si>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</si>
  <si>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</si>
  <si>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</si>
  <si>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</si>
  <si>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</si>
  <si>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</si>
  <si>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</si>
  <si>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</si>
  <si>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</si>
  <si>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</si>
  <si>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</si>
  <si>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</si>
  <si>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</si>
  <si>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</si>
  <si>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</si>
  <si>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</si>
  <si>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</si>
  <si>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</si>
  <si>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</si>
  <si>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</si>
  <si>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</si>
  <si>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</si>
  <si>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</si>
  <si>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</si>
  <si>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</si>
  <si>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</si>
  <si>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</si>
  <si>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</si>
  <si>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</si>
  <si>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</si>
  <si>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</si>
  <si>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</si>
  <si>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</si>
  <si>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</si>
  <si>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</si>
  <si>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</si>
  <si>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</si>
  <si>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</si>
  <si>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</si>
  <si>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</si>
  <si>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</si>
  <si>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</si>
  <si>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</si>
  <si>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</si>
  <si>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</si>
  <si>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</si>
  <si>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</si>
  <si>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</si>
  <si>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</si>
  <si>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</si>
  <si>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</si>
  <si>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</si>
  <si>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</si>
  <si>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</si>
  <si>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</si>
  <si>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</si>
  <si>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</si>
  <si>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</si>
  <si>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</si>
  <si>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</si>
  <si>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</si>
  <si>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</si>
  <si>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</si>
  <si>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</si>
  <si>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</si>
  <si>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</si>
  <si>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</si>
  <si>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</si>
  <si>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</si>
  <si>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</si>
  <si>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</si>
  <si>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</si>
  <si>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</si>
  <si>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</si>
  <si>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</si>
  <si>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</si>
  <si>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</si>
  <si>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</si>
  <si>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</si>
  <si>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</si>
  <si>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</si>
  <si>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</si>
  <si>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</si>
  <si>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</si>
  <si>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</si>
  <si>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</si>
  <si>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</si>
  <si>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</si>
  <si>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</si>
  <si>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</si>
  <si>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</si>
  <si>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</si>
  <si>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</si>
  <si>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</si>
  <si>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</si>
  <si>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</si>
  <si>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</si>
  <si>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</si>
  <si>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</si>
  <si>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</si>
  <si>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</si>
  <si>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</si>
  <si>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</si>
  <si>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</si>
  <si>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</si>
  <si>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</si>
  <si>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</si>
  <si>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</si>
  <si>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</si>
  <si>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</si>
  <si>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</si>
  <si>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</si>
  <si>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</si>
  <si>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</si>
  <si>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</si>
  <si>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</si>
  <si>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</si>
  <si>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</si>
  <si>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</si>
  <si>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</si>
  <si>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</si>
  <si>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</si>
  <si>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</si>
  <si>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</si>
  <si>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</si>
  <si>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</si>
  <si>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</si>
  <si>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</si>
  <si>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</si>
  <si>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</si>
  <si>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</si>
  <si>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</si>
  <si>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</si>
  <si>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</si>
  <si>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</si>
  <si>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</si>
  <si>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</si>
  <si>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</si>
  <si>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</si>
  <si>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</si>
  <si>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</si>
  <si>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</si>
  <si>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</si>
  <si>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</si>
  <si>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</si>
  <si>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</si>
  <si>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</si>
  <si>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</si>
  <si>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</si>
  <si>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</si>
  <si>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</si>
  <si>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</si>
  <si>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</si>
  <si>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</si>
  <si>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</si>
  <si>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</si>
  <si>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</si>
  <si>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</si>
  <si>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</si>
  <si>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</si>
  <si>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</si>
  <si>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</si>
  <si>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</si>
  <si>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</si>
  <si>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</si>
  <si>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</si>
  <si>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</si>
  <si>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</si>
  <si>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</si>
  <si>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</si>
  <si>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</si>
  <si>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</si>
  <si>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</si>
  <si>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</si>
  <si>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</si>
  <si>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</si>
  <si>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</si>
  <si>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</si>
  <si>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</si>
  <si>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</si>
  <si>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</si>
  <si>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</si>
  <si>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</si>
  <si>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</si>
  <si>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</si>
  <si>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</si>
  <si>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</si>
  <si>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</si>
  <si>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</si>
  <si>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</si>
  <si>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</si>
  <si>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</si>
  <si>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</si>
  <si>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</si>
  <si>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</si>
  <si>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</si>
  <si>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</si>
  <si>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</si>
  <si>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</si>
  <si>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</si>
  <si>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</si>
  <si>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</si>
  <si>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</si>
  <si>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</si>
  <si>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</si>
  <si>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</si>
  <si>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</si>
  <si>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</si>
  <si>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</si>
  <si>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</si>
  <si>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</si>
  <si>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</si>
  <si>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</si>
  <si>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</si>
  <si>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</si>
  <si>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</si>
  <si>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</si>
  <si>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</si>
  <si>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</si>
  <si>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</si>
  <si>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</si>
  <si>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</si>
  <si>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</si>
  <si>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</si>
  <si>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</si>
  <si>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</si>
  <si>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</si>
  <si>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</si>
  <si>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</si>
  <si>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</si>
  <si>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</si>
  <si>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</si>
  <si>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</si>
  <si>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</si>
  <si>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</si>
  <si>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</si>
  <si>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</si>
  <si>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</si>
  <si>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</si>
  <si>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</si>
  <si>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</si>
  <si>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</si>
  <si>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</si>
  <si>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</si>
  <si>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</si>
  <si>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</si>
  <si>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</si>
  <si>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</si>
  <si>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</si>
  <si>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</si>
  <si>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</si>
  <si>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</si>
  <si>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</si>
  <si>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</si>
  <si>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</si>
  <si>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</si>
  <si>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</si>
  <si>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</si>
  <si>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</si>
  <si>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</si>
  <si>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</si>
  <si>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</si>
  <si>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</si>
  <si>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</si>
  <si>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</si>
  <si>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</si>
  <si>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</si>
  <si>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</si>
  <si>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</si>
  <si>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</si>
  <si>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</si>
  <si>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</si>
  <si>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</si>
  <si>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</si>
  <si>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</si>
  <si>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</si>
  <si>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</si>
  <si>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</si>
  <si>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</si>
  <si>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</si>
  <si>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</si>
  <si>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</si>
  <si>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</si>
  <si>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</si>
  <si>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</si>
  <si>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</si>
  <si>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</si>
  <si>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</si>
  <si>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</si>
  <si>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</si>
  <si>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</si>
  <si>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</si>
  <si>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</si>
  <si>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</si>
  <si>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</si>
  <si>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</si>
  <si>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</si>
  <si>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</si>
  <si>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</si>
  <si>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</si>
  <si>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</si>
  <si>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</si>
  <si>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</si>
  <si>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</si>
  <si>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</si>
  <si>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</si>
  <si>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</si>
  <si>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</si>
  <si>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</si>
  <si>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</si>
  <si>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</si>
  <si>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</si>
  <si>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</si>
  <si>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</si>
  <si>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</si>
  <si>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</si>
  <si>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</si>
  <si>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</si>
  <si>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</si>
  <si>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</si>
  <si>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</si>
  <si>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</si>
  <si>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</si>
  <si>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</si>
  <si>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</si>
  <si>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</si>
  <si>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</si>
  <si>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</si>
  <si>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</si>
  <si>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</si>
  <si>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</si>
  <si>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</si>
  <si>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</si>
  <si>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</si>
  <si>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</si>
  <si>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</si>
  <si>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</si>
  <si>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</si>
  <si>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</si>
  <si>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</si>
  <si>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</si>
  <si>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</si>
  <si>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</si>
  <si>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</si>
  <si>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</si>
  <si>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</si>
  <si>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</si>
  <si>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</si>
  <si>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</si>
  <si>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</si>
  <si>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</si>
  <si>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</si>
  <si>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</si>
  <si>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</si>
  <si>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</si>
  <si>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</si>
  <si>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</si>
  <si>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</si>
  <si>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</si>
  <si>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</si>
  <si>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</si>
  <si>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</si>
  <si>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</si>
  <si>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</si>
  <si>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</si>
  <si>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</si>
  <si>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</si>
  <si>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</si>
  <si>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</si>
  <si>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</si>
  <si>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</si>
  <si>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</si>
  <si>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</si>
  <si>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</si>
  <si>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</si>
  <si>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</si>
  <si>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</si>
  <si>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</si>
  <si>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</si>
  <si>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</si>
  <si>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</si>
  <si>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</si>
  <si>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</si>
  <si>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</si>
  <si>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</si>
  <si>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</si>
  <si>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</si>
  <si>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</si>
  <si>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</si>
  <si>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</si>
  <si>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</si>
  <si>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</si>
  <si>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</si>
  <si>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</si>
  <si>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</si>
  <si>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</si>
  <si>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</si>
  <si>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</si>
  <si>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</si>
  <si>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</si>
  <si>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</si>
  <si>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</si>
  <si>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</si>
  <si>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</si>
  <si>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</si>
  <si>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</si>
  <si>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</si>
  <si>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</si>
  <si>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</si>
  <si>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</si>
  <si>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</si>
  <si>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</si>
  <si>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</si>
  <si>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</si>
  <si>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</si>
  <si>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</si>
  <si>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</si>
  <si>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</si>
  <si>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</si>
  <si>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</si>
  <si>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</si>
  <si>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</si>
  <si>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</si>
  <si>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</si>
  <si>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</si>
  <si>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</si>
  <si>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</si>
  <si>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</si>
  <si>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</si>
  <si>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</si>
  <si>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</si>
  <si>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</si>
  <si>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</si>
  <si>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</si>
  <si>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</si>
  <si>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</si>
  <si>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</si>
  <si>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</si>
  <si>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</si>
  <si>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</si>
  <si>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</si>
  <si>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</si>
  <si>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</si>
  <si>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</si>
  <si>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</si>
  <si>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</si>
  <si>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</si>
  <si>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</si>
  <si>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</si>
  <si>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</si>
  <si>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</si>
  <si>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</si>
  <si>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</si>
  <si>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</si>
  <si>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</si>
  <si>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</si>
  <si>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</si>
  <si>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</si>
  <si>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</si>
  <si>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</si>
  <si>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</si>
  <si>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</si>
  <si>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</si>
  <si>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</si>
  <si>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</si>
  <si>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</si>
  <si>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</si>
  <si>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</si>
  <si>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</si>
  <si>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</si>
  <si>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</si>
  <si>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</si>
  <si>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</si>
  <si>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</si>
  <si>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</si>
  <si>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</si>
  <si>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</si>
  <si>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</si>
  <si>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</si>
  <si>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</si>
  <si>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</si>
  <si>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</si>
  <si>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</si>
  <si>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</si>
  <si>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</si>
  <si>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</si>
  <si>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</si>
  <si>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</si>
  <si>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</si>
  <si>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</si>
  <si>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</si>
  <si>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</si>
  <si>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</si>
  <si>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</si>
  <si>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</si>
  <si>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</si>
  <si>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</si>
  <si>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</si>
  <si>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</si>
  <si>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</si>
  <si>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</si>
  <si>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</si>
  <si>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</si>
  <si>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</si>
  <si>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</si>
  <si>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</si>
  <si>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</si>
  <si>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</si>
  <si>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</si>
  <si>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</si>
  <si>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</si>
  <si>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</si>
  <si>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</si>
  <si>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</si>
  <si>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</si>
  <si>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</si>
  <si>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</si>
  <si>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</si>
  <si>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</si>
  <si>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</si>
  <si>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</si>
  <si>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</si>
  <si>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</si>
  <si>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</si>
  <si>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</si>
  <si>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</si>
  <si>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</si>
  <si>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</si>
  <si>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</si>
  <si>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</si>
  <si>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</si>
  <si>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</si>
  <si>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</si>
  <si>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</si>
  <si>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</si>
  <si>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</si>
  <si>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</si>
  <si>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</si>
  <si>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</si>
  <si>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</si>
  <si>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</si>
  <si>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</si>
  <si>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</si>
  <si>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</si>
  <si>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</si>
  <si>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</si>
  <si>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</si>
  <si>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</si>
  <si>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</si>
  <si>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</si>
  <si>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</si>
  <si>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</si>
  <si>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</si>
  <si>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</si>
  <si>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</si>
  <si>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</si>
  <si>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</si>
  <si>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</si>
  <si>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</si>
  <si>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</si>
  <si>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</si>
  <si>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</si>
  <si>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</si>
  <si>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</si>
  <si>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</si>
  <si>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</si>
  <si>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</si>
  <si>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</si>
  <si>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</si>
  <si>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</si>
  <si>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</si>
  <si>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</si>
  <si>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</si>
  <si>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</si>
  <si>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</si>
  <si>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</si>
  <si>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</si>
  <si>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</si>
  <si>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</si>
  <si>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</si>
  <si>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</si>
  <si>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</si>
  <si>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</si>
  <si>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</si>
  <si>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</si>
  <si>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</si>
  <si>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</si>
  <si>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</si>
  <si>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</si>
  <si>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</si>
  <si>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</si>
  <si>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</si>
  <si>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</si>
  <si>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</si>
  <si>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</si>
  <si>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</si>
  <si>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</si>
  <si>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</si>
  <si>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</si>
  <si>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</si>
  <si>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</si>
  <si>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</si>
  <si>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</si>
  <si>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</si>
  <si>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</si>
  <si>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</si>
  <si>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</si>
  <si>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</si>
  <si>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</si>
  <si>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</si>
  <si>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</si>
  <si>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</si>
  <si>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</si>
  <si>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</si>
  <si>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</si>
  <si>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</si>
  <si>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</si>
  <si>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</si>
  <si>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</si>
  <si>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</si>
  <si>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</si>
  <si>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</si>
  <si>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</si>
  <si>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</si>
  <si>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</si>
  <si>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</si>
  <si>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</si>
  <si>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</si>
  <si>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</si>
  <si>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</si>
  <si>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</si>
  <si>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</si>
  <si>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</si>
  <si>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</si>
  <si>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</si>
  <si>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</si>
  <si>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</si>
  <si>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</si>
  <si>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</si>
  <si>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</si>
  <si>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</si>
  <si>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</si>
  <si>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</si>
  <si>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</si>
  <si>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</si>
  <si>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</si>
  <si>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</si>
  <si>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</si>
  <si>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</si>
  <si>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</si>
  <si>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</si>
  <si>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</si>
  <si>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</si>
  <si>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</si>
  <si>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</si>
  <si>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</si>
  <si>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</si>
  <si>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</si>
  <si>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</si>
  <si>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</si>
  <si>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</si>
  <si>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</si>
  <si>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</si>
  <si>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</si>
  <si>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</si>
  <si>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</si>
  <si>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</si>
  <si>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</si>
  <si>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</si>
  <si>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</si>
  <si>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</si>
  <si>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</si>
  <si>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</si>
  <si>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</si>
  <si>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</si>
  <si>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</si>
  <si>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</si>
  <si>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</si>
  <si>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</si>
  <si>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</si>
  <si>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</si>
  <si>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</si>
  <si>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</si>
  <si>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</si>
  <si>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</si>
  <si>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</si>
  <si>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</si>
  <si>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</si>
  <si>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</si>
  <si>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</si>
  <si>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</si>
  <si>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</si>
  <si>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</si>
  <si>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</si>
  <si>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</si>
  <si>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</si>
  <si>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</si>
  <si>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</si>
  <si>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</si>
  <si>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</si>
  <si>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</si>
  <si>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</si>
  <si>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</si>
  <si>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</si>
  <si>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</si>
  <si>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</si>
  <si>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</si>
  <si>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</si>
  <si>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</si>
  <si>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</si>
  <si>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</si>
  <si>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</si>
  <si>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</si>
  <si>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</si>
  <si>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</si>
  <si>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</si>
  <si>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</si>
  <si>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</si>
  <si>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</si>
  <si>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</si>
  <si>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</si>
  <si>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</si>
  <si>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</si>
  <si>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</si>
  <si>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</si>
  <si>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</si>
  <si>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</si>
  <si>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</si>
  <si>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</si>
  <si>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</si>
  <si>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</si>
  <si>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</si>
  <si>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</si>
  <si>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</si>
  <si>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</si>
  <si>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</si>
  <si>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</si>
  <si>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</si>
  <si>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</si>
  <si>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</si>
  <si>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</si>
  <si>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</si>
  <si>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</si>
  <si>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</si>
  <si>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</si>
  <si>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</si>
  <si>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</si>
  <si>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</si>
  <si>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</si>
  <si>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</si>
  <si>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</si>
  <si>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</si>
  <si>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</si>
  <si>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</si>
  <si>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</si>
  <si>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</si>
  <si>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</si>
  <si>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</si>
  <si>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</si>
  <si>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</si>
  <si>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</si>
  <si>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</si>
  <si>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</si>
  <si>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</si>
  <si>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</si>
  <si>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</si>
  <si>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</si>
  <si>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</si>
  <si>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</si>
  <si>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</si>
  <si>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</si>
  <si>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</si>
  <si>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</si>
  <si>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</si>
  <si>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</si>
  <si>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</si>
  <si>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</si>
  <si>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</si>
  <si>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</si>
  <si>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</si>
  <si>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</si>
  <si>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</si>
  <si>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</si>
  <si>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</si>
  <si>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</si>
  <si>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</si>
  <si>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</si>
  <si>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</si>
  <si>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</si>
  <si>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</si>
  <si>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</si>
  <si>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</si>
  <si>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</si>
  <si>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</si>
  <si>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</si>
  <si>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</si>
  <si>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</si>
  <si>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</si>
  <si>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</si>
  <si>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</si>
  <si>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</si>
  <si>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</si>
  <si>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</si>
  <si>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</si>
  <si>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</si>
  <si>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</si>
  <si>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</si>
  <si>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</si>
  <si>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</si>
  <si>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</si>
  <si>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</si>
  <si>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</si>
  <si>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</si>
  <si>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</si>
  <si>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</si>
  <si>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</si>
  <si>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</si>
  <si>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</si>
  <si>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</si>
  <si>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</si>
  <si>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</si>
  <si>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</si>
  <si>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</si>
  <si>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</si>
  <si>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</si>
  <si>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</si>
  <si>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</si>
  <si>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</si>
  <si>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</si>
  <si>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</si>
  <si>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</si>
  <si>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</si>
  <si>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</si>
  <si>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</si>
  <si>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</si>
  <si>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</si>
  <si>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</si>
  <si>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</si>
  <si>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</si>
  <si>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</si>
  <si>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</si>
  <si>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</si>
  <si>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</si>
  <si>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</si>
  <si>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</si>
  <si>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</si>
  <si>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</si>
  <si>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</si>
  <si>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</si>
  <si>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</si>
  <si>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</si>
  <si>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</si>
  <si>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</si>
  <si>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</si>
  <si>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</si>
  <si>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</si>
  <si>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</si>
  <si>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</si>
  <si>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</si>
  <si>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</si>
  <si>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</si>
  <si>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</si>
  <si>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</si>
  <si>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</si>
  <si>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</si>
  <si>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</si>
  <si>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</si>
  <si>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</si>
  <si>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</si>
  <si>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</si>
  <si>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</si>
  <si>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</si>
  <si>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</si>
  <si>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</si>
  <si>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</si>
  <si>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</si>
  <si>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</si>
  <si>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</si>
  <si>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</si>
  <si>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</si>
  <si>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</si>
  <si>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</si>
  <si>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</si>
  <si>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</si>
  <si>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</si>
  <si>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</si>
  <si>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</si>
  <si>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</si>
  <si>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</si>
  <si>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</si>
  <si>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</si>
  <si>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</si>
  <si>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</si>
  <si>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</si>
  <si>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</si>
  <si>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</si>
  <si>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</si>
  <si>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</si>
  <si>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</si>
  <si>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</si>
  <si>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</si>
  <si>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</si>
  <si>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</si>
  <si>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</si>
  <si>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</si>
  <si>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</si>
  <si>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</si>
  <si>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</si>
  <si>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</si>
  <si>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</si>
  <si>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</si>
  <si>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</si>
  <si>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</si>
  <si>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</si>
  <si>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</si>
  <si>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</si>
  <si>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</si>
  <si>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</si>
  <si>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</si>
  <si>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</si>
  <si>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</si>
  <si>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</si>
  <si>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</si>
  <si>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</si>
  <si>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</si>
  <si>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</si>
  <si>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</si>
  <si>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</si>
  <si>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</si>
  <si>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</si>
  <si>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</si>
  <si>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</si>
  <si>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</si>
  <si>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</si>
  <si>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</si>
  <si>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</si>
  <si>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</si>
  <si>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</si>
  <si>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</si>
  <si>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</si>
  <si>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</si>
  <si>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</si>
  <si>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</si>
  <si>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</si>
  <si>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</si>
  <si>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</si>
  <si>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</si>
  <si>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</si>
  <si>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</si>
  <si>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</si>
  <si>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</si>
  <si>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</si>
  <si>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</si>
  <si>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</si>
  <si>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</si>
  <si>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</si>
  <si>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</si>
  <si>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</si>
  <si>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</si>
  <si>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</si>
  <si>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</si>
  <si>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</si>
  <si>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</si>
  <si>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</si>
  <si>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</si>
  <si>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</si>
  <si>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</si>
  <si>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</si>
  <si>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</si>
  <si>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</si>
  <si>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</si>
  <si>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</si>
  <si>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</si>
  <si>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</si>
  <si>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</si>
  <si>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</si>
  <si>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</si>
  <si>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</si>
  <si>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</si>
  <si>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</si>
  <si>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</si>
  <si>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</si>
  <si>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</si>
  <si>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</si>
  <si>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</si>
  <si>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</si>
  <si>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</si>
  <si>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</si>
  <si>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</si>
  <si>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</si>
  <si>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</si>
  <si>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</si>
  <si>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</si>
  <si>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</si>
  <si>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</si>
  <si>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</si>
  <si>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</si>
  <si>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</si>
  <si>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</si>
  <si>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</si>
  <si>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</si>
  <si>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</si>
  <si>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</si>
  <si>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</si>
  <si>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</si>
  <si>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</si>
  <si>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</si>
  <si>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</si>
  <si>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</si>
  <si>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</si>
  <si>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</si>
  <si>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</si>
  <si>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</si>
  <si>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</si>
  <si>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</si>
  <si>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</si>
  <si>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</si>
  <si>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</si>
  <si>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</si>
  <si>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</si>
  <si>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</si>
  <si>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</si>
  <si>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</si>
  <si>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</si>
  <si>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</si>
  <si>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</si>
  <si>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</si>
  <si>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</si>
  <si>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</si>
  <si>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</si>
  <si>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</si>
  <si>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</si>
  <si>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</si>
  <si>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</si>
  <si>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</si>
  <si>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</si>
  <si>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</si>
  <si>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</si>
  <si>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</si>
  <si>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</si>
  <si>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</si>
  <si>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</si>
  <si>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</si>
  <si>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</si>
  <si>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</si>
  <si>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</si>
  <si>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</si>
  <si>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</si>
  <si>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</si>
  <si>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</si>
  <si>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</si>
  <si>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</si>
  <si>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</si>
  <si>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</si>
  <si>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</si>
  <si>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</si>
  <si>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</si>
  <si>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</si>
  <si>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</si>
  <si>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</si>
  <si>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</si>
  <si>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</si>
  <si>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</si>
  <si>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</si>
  <si>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</si>
  <si>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</si>
  <si>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</si>
  <si>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</si>
  <si>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</si>
  <si>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</si>
  <si>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</si>
  <si>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</si>
  <si>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</si>
  <si>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</si>
  <si>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</si>
  <si>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</si>
  <si>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</si>
  <si>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</si>
  <si>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</si>
  <si>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</si>
  <si>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</si>
  <si>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</si>
  <si>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</si>
  <si>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</si>
  <si>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</si>
  <si>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</si>
  <si>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</si>
  <si>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</si>
  <si>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</si>
  <si>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</si>
  <si>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</si>
  <si>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</si>
  <si>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</si>
  <si>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</si>
  <si>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</si>
  <si>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</si>
  <si>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</si>
  <si>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</si>
  <si>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</si>
  <si>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</si>
  <si>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</si>
  <si>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</si>
  <si>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</si>
  <si>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</si>
  <si>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</si>
  <si>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</si>
  <si>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</si>
  <si>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</si>
  <si>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</si>
  <si>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</si>
  <si>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</si>
  <si>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</si>
  <si>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</si>
  <si>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</si>
  <si>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</si>
  <si>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</si>
  <si>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</si>
  <si>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</si>
  <si>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</si>
  <si>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</si>
  <si>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</si>
  <si>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</si>
  <si>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</si>
  <si>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</si>
  <si>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</si>
  <si>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</si>
  <si>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</si>
  <si>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</si>
  <si>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</si>
  <si>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</si>
  <si>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</si>
  <si>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</si>
  <si>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</si>
  <si>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</si>
  <si>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</si>
  <si>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</si>
  <si>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</si>
  <si>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</si>
  <si>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</si>
  <si>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</si>
  <si>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</si>
  <si>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</si>
  <si>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</si>
  <si>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</si>
  <si>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</si>
  <si>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</si>
  <si>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</si>
  <si>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</si>
  <si>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</si>
  <si>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</si>
  <si>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</si>
  <si>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</si>
  <si>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</si>
  <si>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</si>
  <si>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</si>
  <si>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</si>
  <si>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</si>
  <si>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</si>
  <si>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</si>
  <si>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</si>
  <si>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</si>
  <si>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</si>
  <si>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</si>
  <si>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</si>
  <si>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</si>
  <si>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</si>
  <si>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</si>
  <si>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</si>
  <si>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</si>
  <si>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</si>
  <si>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</si>
  <si>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</si>
  <si>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</si>
  <si>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</si>
  <si>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</si>
  <si>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</si>
  <si>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</si>
  <si>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</si>
  <si>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</si>
  <si>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</si>
  <si>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</si>
  <si>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</si>
  <si>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</si>
  <si>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</si>
  <si>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</si>
  <si>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</si>
  <si>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</si>
  <si>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</si>
  <si>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</si>
  <si>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</si>
  <si>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</si>
  <si>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</si>
  <si>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</si>
  <si>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</si>
  <si>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</si>
  <si>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</si>
  <si>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</si>
  <si>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</si>
  <si>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</si>
  <si>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</si>
  <si>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</si>
  <si>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</si>
  <si>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</si>
  <si>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</si>
  <si>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</si>
  <si>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</si>
  <si>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</si>
  <si>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</si>
  <si>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</si>
  <si>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</si>
  <si>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</si>
  <si>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</si>
  <si>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</si>
  <si>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</si>
  <si>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</si>
  <si>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</si>
  <si>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</si>
  <si>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</si>
  <si>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</si>
  <si>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</si>
  <si>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</si>
  <si>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</si>
  <si>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</si>
  <si>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</si>
  <si>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</si>
  <si>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</si>
  <si>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</si>
  <si>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</si>
  <si>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</si>
  <si>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</si>
  <si>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</si>
  <si>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</si>
  <si>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</si>
  <si>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</si>
  <si>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</si>
  <si>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</si>
  <si>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</si>
  <si>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</si>
  <si>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</si>
  <si>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</si>
  <si>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</si>
  <si>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</si>
  <si>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</si>
  <si>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</si>
  <si>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</si>
  <si>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</si>
  <si>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</si>
  <si>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</si>
  <si>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</si>
  <si>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</si>
  <si>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</si>
  <si>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</si>
  <si>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</si>
  <si>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</si>
  <si>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</si>
  <si>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</si>
  <si>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</si>
  <si>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</si>
  <si>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</si>
  <si>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</si>
  <si>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</si>
  <si>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</si>
  <si>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</si>
  <si>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</si>
  <si>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</si>
  <si>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</si>
  <si>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</si>
  <si>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</si>
  <si>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</si>
  <si>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</si>
  <si>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</si>
  <si>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</si>
  <si>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</si>
  <si>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</si>
  <si>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</si>
  <si>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</si>
  <si>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</si>
  <si>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</si>
  <si>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</si>
  <si>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</si>
  <si>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</si>
  <si>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</si>
  <si>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</si>
  <si>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</si>
  <si>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</si>
  <si>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</si>
  <si>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</si>
  <si>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</si>
  <si>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</si>
  <si>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</si>
  <si>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</si>
  <si>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</si>
  <si>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</si>
  <si>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</si>
  <si>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</si>
  <si>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</si>
  <si>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</si>
  <si>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</si>
  <si>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</si>
  <si>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</si>
  <si>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</si>
  <si>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</si>
  <si>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</si>
  <si>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</si>
  <si>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</si>
  <si>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</si>
  <si>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</si>
  <si>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</si>
  <si>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</si>
  <si>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</si>
  <si>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</si>
  <si>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</si>
  <si>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</si>
  <si>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</si>
  <si>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</si>
  <si>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</si>
  <si>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</si>
  <si>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</si>
  <si>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</si>
  <si>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</si>
  <si>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</si>
  <si>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</si>
  <si>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</si>
  <si>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</si>
  <si>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</si>
  <si>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</si>
  <si>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</si>
  <si>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</si>
  <si>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</si>
  <si>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</si>
  <si>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</si>
  <si>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</si>
  <si>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</si>
  <si>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</si>
  <si>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</si>
  <si>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</si>
  <si>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</si>
  <si>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</si>
  <si>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</si>
  <si>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</si>
  <si>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</si>
  <si>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</si>
  <si>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</si>
  <si>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</si>
  <si>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</si>
  <si>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</si>
  <si>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</si>
  <si>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</si>
  <si>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</si>
  <si>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</si>
  <si>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</si>
  <si>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</si>
  <si>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</si>
  <si>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</si>
  <si>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</si>
  <si>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</si>
  <si>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</si>
  <si>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</si>
  <si>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</si>
  <si>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</si>
  <si>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</si>
  <si>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</si>
  <si>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</si>
  <si>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</si>
  <si>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</si>
  <si>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</si>
  <si>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</si>
  <si>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</si>
  <si>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</si>
  <si>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</si>
  <si>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</si>
  <si>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</si>
  <si>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</si>
  <si>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</si>
  <si>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</si>
  <si>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</si>
  <si>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</si>
  <si>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</si>
  <si>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</si>
  <si>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</si>
  <si>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</si>
  <si>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</si>
  <si>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</si>
  <si>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</si>
  <si>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</si>
  <si>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</si>
  <si>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</si>
  <si>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</si>
  <si>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</si>
  <si>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</si>
  <si>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</si>
  <si>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</si>
  <si>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</si>
  <si>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</si>
  <si>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</si>
  <si>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</si>
  <si>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</si>
  <si>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</si>
  <si>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</si>
  <si>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</si>
  <si>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</si>
  <si>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</si>
  <si>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</si>
  <si>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</si>
  <si>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</si>
  <si>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</si>
  <si>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</si>
  <si>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</si>
  <si>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</si>
  <si>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</si>
  <si>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</si>
  <si>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</si>
  <si>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</si>
  <si>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</si>
  <si>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</si>
  <si>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</si>
  <si>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</si>
  <si>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</si>
  <si>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</si>
  <si>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</si>
  <si>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</si>
  <si>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</si>
  <si>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</si>
  <si>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</si>
  <si>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</si>
  <si>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</si>
  <si>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</si>
  <si>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</si>
  <si>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</si>
  <si>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</si>
  <si>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</si>
  <si>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</si>
  <si>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</si>
  <si>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</si>
  <si>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</si>
  <si>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</si>
  <si>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</si>
  <si>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</si>
  <si>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</si>
  <si>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</si>
  <si>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</si>
  <si>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</si>
  <si>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</si>
  <si>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</si>
  <si>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</si>
  <si>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</si>
  <si>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</si>
  <si>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</si>
  <si>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</si>
  <si>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</si>
  <si>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</si>
  <si>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</si>
  <si>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</si>
  <si>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</si>
  <si>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</si>
  <si>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</si>
  <si>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</si>
  <si>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</si>
  <si>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</si>
  <si>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</si>
  <si>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</si>
  <si>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</si>
  <si>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</si>
  <si>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</si>
  <si>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</si>
  <si>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</si>
  <si>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</si>
  <si>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</si>
  <si>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</si>
  <si>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</si>
  <si>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</si>
  <si>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</si>
  <si>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</si>
  <si>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</si>
  <si>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</si>
  <si>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</si>
  <si>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</si>
  <si>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</si>
  <si>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</si>
  <si>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</si>
  <si>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</si>
  <si>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</si>
  <si>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</si>
  <si>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</si>
  <si>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</si>
  <si>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</si>
  <si>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</si>
  <si>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</si>
  <si>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</si>
  <si>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</si>
  <si>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</si>
  <si>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</si>
  <si>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</si>
  <si>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</si>
  <si>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</si>
  <si>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</si>
  <si>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</si>
  <si>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</si>
  <si>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</si>
  <si>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</si>
  <si>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</si>
  <si>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</si>
  <si>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</si>
  <si>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</si>
  <si>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</si>
  <si>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</si>
  <si>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</si>
  <si>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</si>
  <si>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</si>
  <si>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</si>
  <si>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</si>
  <si>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</si>
  <si>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</si>
  <si>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</si>
  <si>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</si>
  <si>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</si>
  <si>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</si>
  <si>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</si>
  <si>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</si>
  <si>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</si>
  <si>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</si>
  <si>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</si>
  <si>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</si>
  <si>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</si>
  <si>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</si>
  <si>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</si>
  <si>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</si>
  <si>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</si>
  <si>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</si>
  <si>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</si>
  <si>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</si>
  <si>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</si>
  <si>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</si>
  <si>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</si>
  <si>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</si>
  <si>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</si>
  <si>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</si>
  <si>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</si>
  <si>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</si>
  <si>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</si>
  <si>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</si>
  <si>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</si>
  <si>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</si>
  <si>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</si>
  <si>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</si>
  <si>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</si>
  <si>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</si>
  <si>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</si>
  <si>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</si>
  <si>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</si>
  <si>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</si>
  <si>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</si>
  <si>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</si>
  <si>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</si>
  <si>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</si>
  <si>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</si>
  <si>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</si>
  <si>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</si>
  <si>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</si>
  <si>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</si>
  <si>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</si>
  <si>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</si>
  <si>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</si>
  <si>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</si>
  <si>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</si>
  <si>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</si>
  <si>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</si>
  <si>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</si>
  <si>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</si>
  <si>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</si>
  <si>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</si>
  <si>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</si>
  <si>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</si>
  <si>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</si>
  <si>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</si>
  <si>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</si>
  <si>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</si>
  <si>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</si>
  <si>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</si>
  <si>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</si>
  <si>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</si>
  <si>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</si>
  <si>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</si>
  <si>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</si>
  <si>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</si>
  <si>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</si>
  <si>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</si>
  <si>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</si>
  <si>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</si>
  <si>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</si>
  <si>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</si>
  <si>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</si>
  <si>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</si>
  <si>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</si>
  <si>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</si>
  <si>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</si>
  <si>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</si>
  <si>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</si>
  <si>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</si>
  <si>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</si>
  <si>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</si>
  <si>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</si>
  <si>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</si>
  <si>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</si>
  <si>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</si>
  <si>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</si>
  <si>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</si>
  <si>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</si>
  <si>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</si>
  <si>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</si>
  <si>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</si>
  <si>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</si>
  <si>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</si>
  <si>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</si>
  <si>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</si>
  <si>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</si>
  <si>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</si>
  <si>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</si>
  <si>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</si>
  <si>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</si>
  <si>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</si>
  <si>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</si>
  <si>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</si>
  <si>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</si>
  <si>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</si>
  <si>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</si>
  <si>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</si>
  <si>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</si>
  <si>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</si>
  <si>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</si>
  <si>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</si>
  <si>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</si>
  <si>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</si>
  <si>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</si>
  <si>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</si>
  <si>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</si>
  <si>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</si>
  <si>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</si>
  <si>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</si>
  <si>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</si>
  <si>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</si>
  <si>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</si>
  <si>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</si>
  <si>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</si>
  <si>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</si>
  <si>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</si>
  <si>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</si>
  <si>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</si>
  <si>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</si>
  <si>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</si>
  <si>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</si>
  <si>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</si>
  <si>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</si>
  <si>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</si>
  <si>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</si>
  <si>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</si>
  <si>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</si>
  <si>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</si>
  <si>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</si>
  <si>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</si>
  <si>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</si>
  <si>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</si>
  <si>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</si>
  <si>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</si>
  <si>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</si>
  <si>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</si>
  <si>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</si>
  <si>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</si>
  <si>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</si>
  <si>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</si>
  <si>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</si>
  <si>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</si>
  <si>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</si>
  <si>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</si>
  <si>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</si>
  <si>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</si>
  <si>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</si>
  <si>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</si>
  <si>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</si>
  <si>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</si>
  <si>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</si>
  <si>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</si>
  <si>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</si>
  <si>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</si>
  <si>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</si>
  <si>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</si>
  <si>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</si>
  <si>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</si>
  <si>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</si>
  <si>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</si>
  <si>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</si>
  <si>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</si>
  <si>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</si>
  <si>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</si>
  <si>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</si>
  <si>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</si>
  <si>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</si>
  <si>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</si>
  <si>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</si>
  <si>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</si>
  <si>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</si>
  <si>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</si>
  <si>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</si>
  <si>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</si>
  <si>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</si>
  <si>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</si>
  <si>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</si>
  <si>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</si>
  <si>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</si>
  <si>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</si>
  <si>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</si>
  <si>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</si>
  <si>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</si>
  <si>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</si>
  <si>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</si>
  <si>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</si>
  <si>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</si>
  <si>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</si>
  <si>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</si>
  <si>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</si>
  <si>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</si>
  <si>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</si>
  <si>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</si>
  <si>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</si>
  <si>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</si>
  <si>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</si>
  <si>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</si>
  <si>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</si>
  <si>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</si>
  <si>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</si>
  <si>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</si>
  <si>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</si>
  <si>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</si>
  <si>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</si>
  <si>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</si>
  <si>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</si>
  <si>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</si>
  <si>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</si>
  <si>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</si>
  <si>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</si>
  <si>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</si>
  <si>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</si>
  <si>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</si>
  <si>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</si>
  <si>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</si>
  <si>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</si>
  <si>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</si>
  <si>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</si>
  <si>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</si>
  <si>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</si>
  <si>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</si>
  <si>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</si>
  <si>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</si>
  <si>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</si>
  <si>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</si>
  <si>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</si>
  <si>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</si>
  <si>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</si>
  <si>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</si>
  <si>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</si>
  <si>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</si>
  <si>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</si>
  <si>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</si>
  <si>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</si>
  <si>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</si>
  <si>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</si>
  <si>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</si>
  <si>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</si>
  <si>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</si>
  <si>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</si>
  <si>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</si>
  <si>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</si>
  <si>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</si>
  <si>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</si>
  <si>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</si>
  <si>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</si>
  <si>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</si>
  <si>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</si>
  <si>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</si>
  <si>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</si>
  <si>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</si>
  <si>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</si>
  <si>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</si>
  <si>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</si>
  <si>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</si>
  <si>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</si>
  <si>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</si>
  <si>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</si>
  <si>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</si>
  <si>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</si>
  <si>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</si>
  <si>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</si>
  <si>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</si>
  <si>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</si>
  <si>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</si>
  <si>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</si>
  <si>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</si>
  <si>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</si>
  <si>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</si>
  <si>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</si>
  <si>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</si>
  <si>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</si>
  <si>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</si>
  <si>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</si>
  <si>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</si>
  <si>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</si>
  <si>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</si>
  <si>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</si>
  <si>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</si>
  <si>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</si>
  <si>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</si>
  <si>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</si>
  <si>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</si>
  <si>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</si>
  <si>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</si>
  <si>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</si>
  <si>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</si>
  <si>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</si>
  <si>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</si>
  <si>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</si>
  <si>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</si>
  <si>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</si>
  <si>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</si>
  <si>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</si>
  <si>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</si>
  <si>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</si>
  <si>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</si>
  <si>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</si>
  <si>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</si>
  <si>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</si>
  <si>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</si>
  <si>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</si>
  <si>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</si>
  <si>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</si>
  <si>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</si>
  <si>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</si>
  <si>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</si>
  <si>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</si>
  <si>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</si>
  <si>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</si>
  <si>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</si>
  <si>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</si>
  <si>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</si>
  <si>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</si>
  <si>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</si>
  <si>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</si>
  <si>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</si>
  <si>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</si>
  <si>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</si>
  <si>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</si>
  <si>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</si>
  <si>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</si>
  <si>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</si>
  <si>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</si>
  <si>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</si>
  <si>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</si>
  <si>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</si>
  <si>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</si>
  <si>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</si>
  <si>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</si>
  <si>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</si>
  <si>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</si>
  <si>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</si>
  <si>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</si>
  <si>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</si>
  <si>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</si>
  <si>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</si>
  <si>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</si>
  <si>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</si>
  <si>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</si>
  <si>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</si>
  <si>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</si>
  <si>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</si>
  <si>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</si>
  <si>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</si>
  <si>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</si>
  <si>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</si>
  <si>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</si>
  <si>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</si>
  <si>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</si>
  <si>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</si>
  <si>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</si>
  <si>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</si>
  <si>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</si>
  <si>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</si>
  <si>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</si>
  <si>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</si>
  <si>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</si>
  <si>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</si>
  <si>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</si>
  <si>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</si>
  <si>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</si>
  <si>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</si>
  <si>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</si>
  <si>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</si>
  <si>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</si>
  <si>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</si>
  <si>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</si>
  <si>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</si>
  <si>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</si>
  <si>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</si>
  <si>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</si>
  <si>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</si>
  <si>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</si>
  <si>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</si>
  <si>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</si>
  <si>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</si>
  <si>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</si>
  <si>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</si>
  <si>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</si>
  <si>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</si>
  <si>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</si>
  <si>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</si>
  <si>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</si>
  <si>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</si>
  <si>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</si>
  <si>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</si>
  <si>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</si>
  <si>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</si>
  <si>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</si>
  <si>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</si>
  <si>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</si>
  <si>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</si>
  <si>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</si>
  <si>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</si>
  <si>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</si>
  <si>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</si>
  <si>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</si>
  <si>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</si>
  <si>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</si>
  <si>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</si>
  <si>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</si>
  <si>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</si>
  <si>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</si>
  <si>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</si>
  <si>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</si>
  <si>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</si>
  <si>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</si>
  <si>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</si>
  <si>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</si>
  <si>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</si>
  <si>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</si>
  <si>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</si>
  <si>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</si>
  <si>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</si>
  <si>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</si>
  <si>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</si>
  <si>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</si>
  <si>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</si>
  <si>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</si>
  <si>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</si>
  <si>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</si>
  <si>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</si>
  <si>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</si>
  <si>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</si>
  <si>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</si>
  <si>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</si>
  <si>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</si>
  <si>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</si>
  <si>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</si>
  <si>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</si>
  <si>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</si>
  <si>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</si>
  <si>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</si>
  <si>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</si>
  <si>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</si>
  <si>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</si>
  <si>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</si>
  <si>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</si>
  <si>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</si>
  <si>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</si>
  <si>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</si>
  <si>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</si>
  <si>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</si>
  <si>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</si>
  <si>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</si>
  <si>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</si>
  <si>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</si>
  <si>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</si>
  <si>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</si>
  <si>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</si>
  <si>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</si>
  <si>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</si>
  <si>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</si>
  <si>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</si>
  <si>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</si>
  <si>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</si>
  <si>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</si>
  <si>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</si>
  <si>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</si>
  <si>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</si>
  <si>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</si>
  <si>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</si>
  <si>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</si>
  <si>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</si>
  <si>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</si>
  <si>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</si>
  <si>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</si>
  <si>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</si>
  <si>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</si>
  <si>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</si>
  <si>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</si>
  <si>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</si>
  <si>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</si>
  <si>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</si>
  <si>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</si>
  <si>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</si>
  <si>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</si>
  <si>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</si>
  <si>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</si>
  <si>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</si>
  <si>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</si>
  <si>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</si>
  <si>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</si>
  <si>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</si>
  <si>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</si>
  <si>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</si>
  <si>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</si>
  <si>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</si>
  <si>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</si>
  <si>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</si>
  <si>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</si>
  <si>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</si>
  <si>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</si>
  <si>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</si>
  <si>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</si>
  <si>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</si>
  <si>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</si>
  <si>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</si>
  <si>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</si>
  <si>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</si>
  <si>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</si>
  <si>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</si>
  <si>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</si>
  <si>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</si>
  <si>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</si>
  <si>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</si>
  <si>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</si>
  <si>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</si>
  <si>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</si>
  <si>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</si>
  <si>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</si>
  <si>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</si>
  <si>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</si>
  <si>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</si>
  <si>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</si>
  <si>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</si>
  <si>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</si>
  <si>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</si>
  <si>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</si>
  <si>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</si>
  <si>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</si>
  <si>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</si>
  <si>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</si>
  <si>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</si>
  <si>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</si>
  <si>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</si>
  <si>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</si>
  <si>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</si>
  <si>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</si>
  <si>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</si>
  <si>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</si>
  <si>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</si>
  <si>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</si>
  <si>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</si>
  <si>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</si>
  <si>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</si>
  <si>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</si>
  <si>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</si>
  <si>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</si>
  <si>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</si>
  <si>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</si>
  <si>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</si>
  <si>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</si>
  <si>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</si>
  <si>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</si>
  <si>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</si>
  <si>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</si>
  <si>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</si>
  <si>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</si>
  <si>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</si>
  <si>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</si>
  <si>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</si>
  <si>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</si>
  <si>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</si>
  <si>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</si>
  <si>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</si>
  <si>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</si>
  <si>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</si>
  <si>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</si>
  <si>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</si>
  <si>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</si>
  <si>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</si>
  <si>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</si>
  <si>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</si>
  <si>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</si>
  <si>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</si>
  <si>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</si>
  <si>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</si>
  <si>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</si>
  <si>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</si>
  <si>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</si>
  <si>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</si>
  <si>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</si>
  <si>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</si>
  <si>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</si>
  <si>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</si>
  <si>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</si>
  <si>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</si>
  <si>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</si>
  <si>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</si>
  <si>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</si>
  <si>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</si>
  <si>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</si>
  <si>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</si>
  <si>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</si>
  <si>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</si>
  <si>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</si>
  <si>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</si>
  <si>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</si>
  <si>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</si>
  <si>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</si>
  <si>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</si>
  <si>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</si>
  <si>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</si>
  <si>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</si>
  <si>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</si>
  <si>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</si>
  <si>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</si>
  <si>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</si>
  <si>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</si>
  <si>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</si>
  <si>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</si>
  <si>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</si>
  <si>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</si>
  <si>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</si>
  <si>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</si>
  <si>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</si>
  <si>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</si>
  <si>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</si>
  <si>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</si>
  <si>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</si>
  <si>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</si>
  <si>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</si>
  <si>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</si>
  <si>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</si>
  <si>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</si>
  <si>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</si>
  <si>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</si>
  <si>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</si>
  <si>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</si>
  <si>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</si>
  <si>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</si>
  <si>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</si>
  <si>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</si>
  <si>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</si>
  <si>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</si>
  <si>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</si>
  <si>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</si>
  <si>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</si>
  <si>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</si>
  <si>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</si>
  <si>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</si>
  <si>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</si>
  <si>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</si>
  <si>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</si>
  <si>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</si>
  <si>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</si>
  <si>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</si>
  <si>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</si>
  <si>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</si>
  <si>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</si>
  <si>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</si>
  <si>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</si>
  <si>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</si>
  <si>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</si>
  <si>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</si>
  <si>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</si>
  <si>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</si>
  <si>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</si>
  <si>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</si>
  <si>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</si>
  <si>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</si>
  <si>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</si>
  <si>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</si>
  <si>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</si>
  <si>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</si>
  <si>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</si>
  <si>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</si>
  <si>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</si>
  <si>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</si>
  <si>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</si>
  <si>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</si>
  <si>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</si>
  <si>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</si>
  <si>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</si>
  <si>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</si>
  <si>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</si>
  <si>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</si>
  <si>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</si>
  <si>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</si>
  <si>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</si>
  <si>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</si>
  <si>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</si>
  <si>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</si>
  <si>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</si>
  <si>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</si>
  <si>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</si>
  <si>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</si>
  <si>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</si>
  <si>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</si>
  <si>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</si>
  <si>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</si>
  <si>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</si>
  <si>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</si>
  <si>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</si>
  <si>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</si>
  <si>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</si>
  <si>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</si>
  <si>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</si>
  <si>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</si>
  <si>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</si>
  <si>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</si>
  <si>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</si>
  <si>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</si>
  <si>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</si>
  <si>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</si>
  <si>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</si>
  <si>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</si>
  <si>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</si>
  <si>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</si>
  <si>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</si>
  <si>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</si>
  <si>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</si>
  <si>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</si>
  <si>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</si>
  <si>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</si>
  <si>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</si>
  <si>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</si>
  <si>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</si>
  <si>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</si>
  <si>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</si>
  <si>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</si>
  <si>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</si>
  <si>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</si>
  <si>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</si>
  <si>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</si>
  <si>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</si>
  <si>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</si>
  <si>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</si>
  <si>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</si>
  <si>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</si>
  <si>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</si>
  <si>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</si>
  <si>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</si>
  <si>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</si>
  <si>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</si>
  <si>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</si>
  <si>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</si>
  <si>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</si>
  <si>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</si>
  <si>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</si>
  <si>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</si>
  <si>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</si>
  <si>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</si>
  <si>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</si>
  <si>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</si>
  <si>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</si>
  <si>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</si>
  <si>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</si>
  <si>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</si>
  <si>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</si>
  <si>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</si>
  <si>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</si>
  <si>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</si>
  <si>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</si>
  <si>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</si>
  <si>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</si>
  <si>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</si>
  <si>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</si>
  <si>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</si>
  <si>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</si>
  <si>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</si>
  <si>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</si>
  <si>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</si>
  <si>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</si>
  <si>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</si>
  <si>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</si>
  <si>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</si>
  <si>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</si>
  <si>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</si>
  <si>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</si>
  <si>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</si>
  <si>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</si>
  <si>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</si>
  <si>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</si>
  <si>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</si>
  <si>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</si>
  <si>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</si>
  <si>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</si>
  <si>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</si>
  <si>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</si>
  <si>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</si>
  <si>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</si>
  <si>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</si>
  <si>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</si>
  <si>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</si>
  <si>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</si>
  <si>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</si>
  <si>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</si>
  <si>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</si>
  <si>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</si>
  <si>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</si>
  <si>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</si>
  <si>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</si>
  <si>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</si>
  <si>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</si>
  <si>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</si>
  <si>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</si>
  <si>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</si>
  <si>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</si>
  <si>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</si>
  <si>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</si>
  <si>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</si>
  <si>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</si>
  <si>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</si>
  <si>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</si>
  <si>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</si>
  <si>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</si>
  <si>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</si>
  <si>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</si>
  <si>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</si>
  <si>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</si>
  <si>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</si>
  <si>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</si>
  <si>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</si>
  <si>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</si>
  <si>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</si>
  <si>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</si>
  <si>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</si>
  <si>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</si>
  <si>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</si>
  <si>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</si>
  <si>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</si>
  <si>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</si>
  <si>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</si>
  <si>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</si>
  <si>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</si>
  <si>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</si>
  <si>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</si>
  <si>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</si>
  <si>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</si>
  <si>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</si>
  <si>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</si>
  <si>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</si>
  <si>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</si>
  <si>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</si>
  <si>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</si>
  <si>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</si>
  <si>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</si>
  <si>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</si>
  <si>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</si>
  <si>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</si>
  <si>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</si>
  <si>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</si>
  <si>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</si>
  <si>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</si>
  <si>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</si>
  <si>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</si>
  <si>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</si>
  <si>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</si>
  <si>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</si>
  <si>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</si>
  <si>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</si>
  <si>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</si>
  <si>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</si>
  <si>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</si>
  <si>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</si>
  <si>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</si>
  <si>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</si>
  <si>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</si>
  <si>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</si>
  <si>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</si>
  <si>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</si>
  <si>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</si>
  <si>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</si>
  <si>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</si>
  <si>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</si>
  <si>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</si>
  <si>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</si>
  <si>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</si>
  <si>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</si>
  <si>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</si>
  <si>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</si>
  <si>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</si>
  <si>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</si>
  <si>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</si>
  <si>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</si>
  <si>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</si>
  <si>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</si>
  <si>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</si>
  <si>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</si>
  <si>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</si>
  <si>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</si>
  <si>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</si>
  <si>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</si>
  <si>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</si>
  <si>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</si>
  <si>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</si>
  <si>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</si>
  <si>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</si>
  <si>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</si>
  <si>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</si>
  <si>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</si>
  <si>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</si>
  <si>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</si>
  <si>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</si>
  <si>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</si>
  <si>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</si>
  <si>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</si>
  <si>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</si>
  <si>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</si>
  <si>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</si>
  <si>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</si>
  <si>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</si>
  <si>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</si>
  <si>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</si>
  <si>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</si>
  <si>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</si>
  <si>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</si>
  <si>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</si>
  <si>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</si>
  <si>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</si>
  <si>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</si>
  <si>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</si>
  <si>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</si>
  <si>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</si>
  <si>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</si>
  <si>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</si>
  <si>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</si>
  <si>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</si>
  <si>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</si>
  <si>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</si>
  <si>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</si>
  <si>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</si>
  <si>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</si>
  <si>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</si>
  <si>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</si>
  <si>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</si>
  <si>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</si>
  <si>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</si>
  <si>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</si>
  <si>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</si>
  <si>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</si>
  <si>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</si>
  <si>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</si>
  <si>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</si>
  <si>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</si>
  <si>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</si>
  <si>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</si>
  <si>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</si>
  <si>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</si>
  <si>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</si>
  <si>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</si>
  <si>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</si>
  <si>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</si>
  <si>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</si>
  <si>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</si>
  <si>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</si>
  <si>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</si>
  <si>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</si>
  <si>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</si>
  <si>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</si>
  <si>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</si>
  <si>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</si>
  <si>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</si>
  <si>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</si>
  <si>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</si>
  <si>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</si>
  <si>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</si>
  <si>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</si>
  <si>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</si>
  <si>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</si>
  <si>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</si>
  <si>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</si>
  <si>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</si>
  <si>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</si>
  <si>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</si>
  <si>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</si>
  <si>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</si>
  <si>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</si>
  <si>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</si>
  <si>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</si>
  <si>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</si>
  <si>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</si>
  <si>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</si>
  <si>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</si>
  <si>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</si>
  <si>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</si>
  <si>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</si>
  <si>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</si>
  <si>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</si>
  <si>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</si>
  <si>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</si>
  <si>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</si>
  <si>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</si>
  <si>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</si>
  <si>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</si>
  <si>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</si>
  <si>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</si>
  <si>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</si>
  <si>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</si>
  <si>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</si>
  <si>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</si>
  <si>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</si>
  <si>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</si>
  <si>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</si>
  <si>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</si>
  <si>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</si>
  <si>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</si>
  <si>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</si>
  <si>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</si>
  <si>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</si>
  <si>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</si>
  <si>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</si>
  <si>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</si>
  <si>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</si>
  <si>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</si>
  <si>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</si>
  <si>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</si>
  <si>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</si>
  <si>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</si>
  <si>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</si>
  <si>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</si>
  <si>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</si>
  <si>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</si>
  <si>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</si>
  <si>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</si>
  <si>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</si>
  <si>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</si>
  <si>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</si>
  <si>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</si>
  <si>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</si>
  <si>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</si>
  <si>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</si>
  <si>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</si>
  <si>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</si>
  <si>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</si>
  <si>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</si>
  <si>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</si>
  <si>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</si>
  <si>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</si>
  <si>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</si>
  <si>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</si>
  <si>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</si>
  <si>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</si>
  <si>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</si>
  <si>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</si>
  <si>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</si>
  <si>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</si>
  <si>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</si>
  <si>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</si>
  <si>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</si>
  <si>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</si>
  <si>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</si>
  <si>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</si>
  <si>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</si>
  <si>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</si>
  <si>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</si>
  <si>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</si>
  <si>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</si>
  <si>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</si>
  <si>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</si>
  <si>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</si>
  <si>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</si>
  <si>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</si>
  <si>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</si>
  <si>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</si>
  <si>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</si>
  <si>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</si>
  <si>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</si>
  <si>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</si>
  <si>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</si>
  <si>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</si>
  <si>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</si>
  <si>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</si>
  <si>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</si>
  <si>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</si>
  <si>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</si>
  <si>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</si>
  <si>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</si>
  <si>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</si>
  <si>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</si>
  <si>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</si>
  <si>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</si>
  <si>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</si>
  <si>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</si>
  <si>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</si>
  <si>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</si>
  <si>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</si>
  <si>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</si>
  <si>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</si>
  <si>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</si>
  <si>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</si>
  <si>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</si>
  <si>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</si>
  <si>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</si>
  <si>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</si>
  <si>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</si>
  <si>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</si>
  <si>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</si>
  <si>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</si>
  <si>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</si>
  <si>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</si>
  <si>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</si>
  <si>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</si>
  <si>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</si>
  <si>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</si>
  <si>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</si>
  <si>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</si>
  <si>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</si>
  <si>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</si>
  <si>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</si>
  <si>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</si>
  <si>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</si>
  <si>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</si>
  <si>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</si>
  <si>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</si>
  <si>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</si>
  <si>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</si>
  <si>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</si>
  <si>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</si>
  <si>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</si>
  <si>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</si>
  <si>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</si>
  <si>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</si>
  <si>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</si>
  <si>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</si>
  <si>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</si>
  <si>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</si>
  <si>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</si>
  <si>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</si>
  <si>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</si>
  <si>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</si>
  <si>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</si>
  <si>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</si>
  <si>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</si>
  <si>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</si>
  <si>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</si>
  <si>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</si>
  <si>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</si>
  <si>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</si>
  <si>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</si>
  <si>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</si>
  <si>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</si>
  <si>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</si>
  <si>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</si>
  <si>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</si>
  <si>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</si>
  <si>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</si>
  <si>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</si>
  <si>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</si>
  <si>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</si>
  <si>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</si>
  <si>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</si>
  <si>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</si>
  <si>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</si>
  <si>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</si>
  <si>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</si>
  <si>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</si>
  <si>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</si>
  <si>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</si>
  <si>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</si>
  <si>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</si>
  <si>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</si>
  <si>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</si>
  <si>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</si>
  <si>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</si>
  <si>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</si>
  <si>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</si>
  <si>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</si>
  <si>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</si>
  <si>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</si>
  <si>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</si>
  <si>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</si>
  <si>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</si>
  <si>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</si>
  <si>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</si>
  <si>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</si>
  <si>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</si>
  <si>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</si>
  <si>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</si>
  <si>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</si>
  <si>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</si>
  <si>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</si>
  <si>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</si>
  <si>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</si>
  <si>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</si>
  <si>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</si>
  <si>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</si>
  <si>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</si>
  <si>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</si>
  <si>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</si>
  <si>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</si>
  <si>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</si>
  <si>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</si>
  <si>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</si>
  <si>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</si>
  <si>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</si>
  <si>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</si>
  <si>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</si>
  <si>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</si>
  <si>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</si>
  <si>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</si>
  <si>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</si>
  <si>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</si>
  <si>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</si>
  <si>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</si>
  <si>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</si>
  <si>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</si>
  <si>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</si>
  <si>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</si>
  <si>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</si>
  <si>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</si>
  <si>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</si>
  <si>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</si>
  <si>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</si>
  <si>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</si>
  <si>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</si>
  <si>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</si>
  <si>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</si>
  <si>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</si>
  <si>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</si>
  <si>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</si>
  <si>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</si>
  <si>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</si>
  <si>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</si>
  <si>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</si>
  <si>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</si>
  <si>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</si>
  <si>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</si>
  <si>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</si>
  <si>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</si>
  <si>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</si>
  <si>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</si>
  <si>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</si>
  <si>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</si>
  <si>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</si>
  <si>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</si>
  <si>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</si>
  <si>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</si>
  <si>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</si>
  <si>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</si>
  <si>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</si>
  <si>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</si>
  <si>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</si>
  <si>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</si>
  <si>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</si>
  <si>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</si>
  <si>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</si>
  <si>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</si>
  <si>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</si>
  <si>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</si>
  <si>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</si>
  <si>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</si>
  <si>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</si>
  <si>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</si>
  <si>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</si>
  <si>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</si>
  <si>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</si>
  <si>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</si>
  <si>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</si>
  <si>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</si>
  <si>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</si>
  <si>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</si>
  <si>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</si>
  <si>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</si>
  <si>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</si>
  <si>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</si>
  <si>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</si>
  <si>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</si>
  <si>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</si>
  <si>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</si>
  <si>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</si>
  <si>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</si>
  <si>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</si>
  <si>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</si>
  <si>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</si>
  <si>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</si>
  <si>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</si>
  <si>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</si>
  <si>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</si>
  <si>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</si>
  <si>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</si>
  <si>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</si>
  <si>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</si>
  <si>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</si>
  <si>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</si>
  <si>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</si>
  <si>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</si>
  <si>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</si>
  <si>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</si>
  <si>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</si>
  <si>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</si>
  <si>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</si>
  <si>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</si>
  <si>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</si>
  <si>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</si>
  <si>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</si>
  <si>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</si>
  <si>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</si>
  <si>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</si>
  <si>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</si>
  <si>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</si>
  <si>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</si>
  <si>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</si>
  <si>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</si>
  <si>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</si>
  <si>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</si>
  <si>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</si>
  <si>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</si>
  <si>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</si>
  <si>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</si>
  <si>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</si>
  <si>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</si>
  <si>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</si>
  <si>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</si>
  <si>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</si>
  <si>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</si>
  <si>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</si>
  <si>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</si>
  <si>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</si>
  <si>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</si>
  <si>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</si>
  <si>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</si>
  <si>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</si>
  <si>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</si>
  <si>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</si>
  <si>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</si>
  <si>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</si>
  <si>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</si>
  <si>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</si>
  <si>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</si>
  <si>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</si>
  <si>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</si>
  <si>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</si>
  <si>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</si>
  <si>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</si>
  <si>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</si>
  <si>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</si>
  <si>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</si>
  <si>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</si>
  <si>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</si>
  <si>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</si>
  <si>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</si>
  <si>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</si>
  <si>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</si>
  <si>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</si>
  <si>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</si>
  <si>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</si>
  <si>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</si>
  <si>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</si>
  <si>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</si>
  <si>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</si>
  <si>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</si>
  <si>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</si>
  <si>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</si>
  <si>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</si>
  <si>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</si>
  <si>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</si>
  <si>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</si>
  <si>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</si>
  <si>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</si>
  <si>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</si>
  <si>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</si>
  <si>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</si>
  <si>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</si>
  <si>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</si>
  <si>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</si>
  <si>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</si>
  <si>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</si>
  <si>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</si>
  <si>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</si>
  <si>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</si>
  <si>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</si>
  <si>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</si>
  <si>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</si>
  <si>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</si>
  <si>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</si>
  <si>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</si>
  <si>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</si>
  <si>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</si>
  <si>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</si>
  <si>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</si>
  <si>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</si>
  <si>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</si>
  <si>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</si>
  <si>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</si>
  <si>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</si>
  <si>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</si>
  <si>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</si>
  <si>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</si>
  <si>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</si>
  <si>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</si>
  <si>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</si>
  <si>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</si>
  <si>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</si>
  <si>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</si>
  <si>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</si>
  <si>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</si>
  <si>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</si>
  <si>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</si>
  <si>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</si>
  <si>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</si>
  <si>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</si>
  <si>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</si>
  <si>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</si>
  <si>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</si>
  <si>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</si>
  <si>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</si>
  <si>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</si>
  <si>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</si>
  <si>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</si>
  <si>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</si>
  <si>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</si>
  <si>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</si>
  <si>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</si>
  <si>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</si>
  <si>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</si>
  <si>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</si>
  <si>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</si>
  <si>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</si>
  <si>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</si>
  <si>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</si>
  <si>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</si>
  <si>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</si>
  <si>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</si>
  <si>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</si>
  <si>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</si>
  <si>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</si>
  <si>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</si>
  <si>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</si>
  <si>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</si>
  <si>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</si>
  <si>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</si>
  <si>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</si>
  <si>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</si>
  <si>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</si>
  <si>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</si>
  <si>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</si>
  <si>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</si>
  <si>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</si>
  <si>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</si>
  <si>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</si>
  <si>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</si>
  <si>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</si>
  <si>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</si>
  <si>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</si>
  <si>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</si>
  <si>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</si>
  <si>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</si>
  <si>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</si>
  <si>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</si>
  <si>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</si>
  <si>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</si>
  <si>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</si>
  <si>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</si>
  <si>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</si>
  <si>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</si>
  <si>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</si>
  <si>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</si>
  <si>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</si>
  <si>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</si>
  <si>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</si>
  <si>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</si>
  <si>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</si>
  <si>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</si>
  <si>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</si>
  <si>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</si>
  <si>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</si>
  <si>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</si>
  <si>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</si>
  <si>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</si>
  <si>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</si>
  <si>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</si>
  <si>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</si>
  <si>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</si>
  <si>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</si>
  <si>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</si>
  <si>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</si>
  <si>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</si>
  <si>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</si>
  <si>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</si>
  <si>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</si>
  <si>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</si>
  <si>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</si>
  <si>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</si>
  <si>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</si>
  <si>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</si>
  <si>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</si>
  <si>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</si>
  <si>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</si>
  <si>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</si>
  <si>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</si>
  <si>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</si>
  <si>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</si>
  <si>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</si>
  <si>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</si>
  <si>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</si>
  <si>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</si>
  <si>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</si>
  <si>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</si>
  <si>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</si>
  <si>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</si>
  <si>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</si>
  <si>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</si>
  <si>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</si>
  <si>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</si>
  <si>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</si>
  <si>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</si>
  <si>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</si>
  <si>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</si>
  <si>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</si>
  <si>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</si>
  <si>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</si>
  <si>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</si>
  <si>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</si>
  <si>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</si>
  <si>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</si>
  <si>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</si>
  <si>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</si>
  <si>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</si>
  <si>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</si>
  <si>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</si>
  <si>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</si>
  <si>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</si>
  <si>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</si>
  <si>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</si>
  <si>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</si>
  <si>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</si>
  <si>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</si>
  <si>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</si>
  <si>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</si>
  <si>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</si>
  <si>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</si>
  <si>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</si>
  <si>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</si>
  <si>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</si>
  <si>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</si>
  <si>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</si>
  <si>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</si>
  <si>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</si>
  <si>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</si>
  <si>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</si>
  <si>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</si>
  <si>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</si>
  <si>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</si>
  <si>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</si>
  <si>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</si>
  <si>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</si>
  <si>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</si>
  <si>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</si>
  <si>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</si>
  <si>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</si>
  <si>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</si>
  <si>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</si>
  <si>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</si>
  <si>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</si>
  <si>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</si>
  <si>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</si>
  <si>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</si>
  <si>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</si>
  <si>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</si>
  <si>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</si>
  <si>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</si>
  <si>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</si>
  <si>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</si>
  <si>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</si>
  <si>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</si>
  <si>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</si>
  <si>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</si>
  <si>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</si>
  <si>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</si>
  <si>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</si>
  <si>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</si>
  <si>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</si>
  <si>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</si>
  <si>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</si>
  <si>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</si>
  <si>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</si>
  <si>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</si>
  <si>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</si>
  <si>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</si>
  <si>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</si>
  <si>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</si>
  <si>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</si>
  <si>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</si>
  <si>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</si>
  <si>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</si>
  <si>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</si>
  <si>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</si>
  <si>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</si>
  <si>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</si>
  <si>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</si>
  <si>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</si>
  <si>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</si>
  <si>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</si>
  <si>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</si>
  <si>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</si>
  <si>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</si>
  <si>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</si>
  <si>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</si>
  <si>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</si>
  <si>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</si>
  <si>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</si>
  <si>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</si>
  <si>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</si>
  <si>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</si>
  <si>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</si>
  <si>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</si>
  <si>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</si>
  <si>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</si>
  <si>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</si>
  <si>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</si>
  <si>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</si>
  <si>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</si>
  <si>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</si>
  <si>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</si>
  <si>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</si>
  <si>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</si>
  <si>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</si>
  <si>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</si>
  <si>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</si>
  <si>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</si>
  <si>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</si>
  <si>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</si>
  <si>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</si>
  <si>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</si>
  <si>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</si>
  <si>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</si>
  <si>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</si>
  <si>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</si>
  <si>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</si>
  <si>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</si>
  <si>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</si>
  <si>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</si>
  <si>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</si>
  <si>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</si>
  <si>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</si>
  <si>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</si>
  <si>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</si>
  <si>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</si>
  <si>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</si>
  <si>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</si>
  <si>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</si>
  <si>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</si>
  <si>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</si>
  <si>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</si>
  <si>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</si>
  <si>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</si>
  <si>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</si>
  <si>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</si>
  <si>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</si>
  <si>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</si>
  <si>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</si>
  <si>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</si>
  <si>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</si>
  <si>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</si>
  <si>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</si>
  <si>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</si>
  <si>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</si>
  <si>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</si>
  <si>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</si>
  <si>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</si>
  <si>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</si>
  <si>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</si>
  <si>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</si>
  <si>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</si>
  <si>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</si>
  <si>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</si>
  <si>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</si>
  <si>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</si>
  <si>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</si>
  <si>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</si>
  <si>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</si>
  <si>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</si>
  <si>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</si>
  <si>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</si>
  <si>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</si>
  <si>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</si>
  <si>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</si>
  <si>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</si>
  <si>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</si>
  <si>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</si>
  <si>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</si>
  <si>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</si>
  <si>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</si>
  <si>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</si>
  <si>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</si>
  <si>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</si>
  <si>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</si>
  <si>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</si>
  <si>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</si>
  <si>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</si>
  <si>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</si>
  <si>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</si>
  <si>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</si>
  <si>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</si>
  <si>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</si>
  <si>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</si>
  <si>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</si>
  <si>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</si>
  <si>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</si>
  <si>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</si>
  <si>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</si>
  <si>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</si>
  <si>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</si>
  <si>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</si>
  <si>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</si>
  <si>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</si>
  <si>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</si>
  <si>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</si>
  <si>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</si>
  <si>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</si>
  <si>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</si>
  <si>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</si>
  <si>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</si>
  <si>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</si>
  <si>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</si>
  <si>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</si>
  <si>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</si>
  <si>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</si>
  <si>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</si>
  <si>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</si>
  <si>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</si>
  <si>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</si>
  <si>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</si>
  <si>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</si>
  <si>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</si>
  <si>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</si>
  <si>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</si>
  <si>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</si>
  <si>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</si>
  <si>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</si>
  <si>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</si>
  <si>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</si>
  <si>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</si>
  <si>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</si>
  <si>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</si>
  <si>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</si>
  <si>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</si>
  <si>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</si>
  <si>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</si>
  <si>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</si>
  <si>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</si>
  <si>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</si>
  <si>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</si>
  <si>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</si>
  <si>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</si>
  <si>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</si>
  <si>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</si>
  <si>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</si>
  <si>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</si>
  <si>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</si>
  <si>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</si>
  <si>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</si>
  <si>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</si>
  <si>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</si>
  <si>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</si>
  <si>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</si>
  <si>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</si>
  <si>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</si>
  <si>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</si>
  <si>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</si>
  <si>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</si>
  <si>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</si>
  <si>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</si>
  <si>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</si>
  <si>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</si>
  <si>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</si>
  <si>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</si>
  <si>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</si>
  <si>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</si>
  <si>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</si>
  <si>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</si>
  <si>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</si>
  <si>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</si>
  <si>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</si>
  <si>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</si>
  <si>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</si>
  <si>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</si>
  <si>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</si>
  <si>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</si>
  <si>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</si>
  <si>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</si>
  <si>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</si>
  <si>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</si>
  <si>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</si>
  <si>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</si>
  <si>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</si>
  <si>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</si>
  <si>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</si>
  <si>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</si>
  <si>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</si>
  <si>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</si>
  <si>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</si>
  <si>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</si>
  <si>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</si>
  <si>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</si>
  <si>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</si>
  <si>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</si>
  <si>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</si>
  <si>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</si>
  <si>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</si>
  <si>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</si>
  <si>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</si>
  <si>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</si>
  <si>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</si>
  <si>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</si>
  <si>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</si>
  <si>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</si>
  <si>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</si>
  <si>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</si>
  <si>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</si>
  <si>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</si>
  <si>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</si>
  <si>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</si>
  <si>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</si>
  <si>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</si>
  <si>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</si>
  <si>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</si>
  <si>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</si>
  <si>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</si>
  <si>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</si>
  <si>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</si>
  <si>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</si>
  <si>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</si>
  <si>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</si>
  <si>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</si>
  <si>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</si>
  <si>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</si>
  <si>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</si>
  <si>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</si>
  <si>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</si>
  <si>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</si>
  <si>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</si>
  <si>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</si>
  <si>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</si>
  <si>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</si>
  <si>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</si>
  <si>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</si>
  <si>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</si>
  <si>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</si>
  <si>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</si>
  <si>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</si>
  <si>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</si>
  <si>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</si>
  <si>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</si>
  <si>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</si>
  <si>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</si>
  <si>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</si>
  <si>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</si>
  <si>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</si>
  <si>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</si>
  <si>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</si>
  <si>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</si>
  <si>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</si>
  <si>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</si>
  <si>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</si>
  <si>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</si>
  <si>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</si>
  <si>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</si>
  <si>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</si>
  <si>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</si>
  <si>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</si>
  <si>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</si>
  <si>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</si>
  <si>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</si>
  <si>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</si>
  <si>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</si>
  <si>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</si>
  <si>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</si>
  <si>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</si>
  <si>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</si>
  <si>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</si>
  <si>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</si>
  <si>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</si>
  <si>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</si>
  <si>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</si>
  <si>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</si>
  <si>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</si>
  <si>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</si>
  <si>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</si>
  <si>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</si>
  <si>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</si>
  <si>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</si>
  <si>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</si>
  <si>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</si>
  <si>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</si>
  <si>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</si>
  <si>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</si>
  <si>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</si>
  <si>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</si>
  <si>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</si>
  <si>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</si>
  <si>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</si>
  <si>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</si>
  <si>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</si>
  <si>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</si>
  <si>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</si>
  <si>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</si>
  <si>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</si>
  <si>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</si>
  <si>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</si>
  <si>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</si>
  <si>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</si>
  <si>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</si>
  <si>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</si>
  <si>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</si>
  <si>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</si>
  <si>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</si>
  <si>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</si>
  <si>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</si>
  <si>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</si>
  <si>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</si>
  <si>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</si>
  <si>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</si>
  <si>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</si>
  <si>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</si>
  <si>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</si>
  <si>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</si>
  <si>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</si>
  <si>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</si>
  <si>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</si>
  <si>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</si>
  <si>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</si>
  <si>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</si>
  <si>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</si>
  <si>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</si>
  <si>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</si>
  <si>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</si>
  <si>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</si>
  <si>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</si>
  <si>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</si>
  <si>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</si>
  <si>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</si>
  <si>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</si>
  <si>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</si>
  <si>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</si>
  <si>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</si>
  <si>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</si>
  <si>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</si>
  <si>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</si>
  <si>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</si>
  <si>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</si>
  <si>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</si>
  <si>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</si>
  <si>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</si>
  <si>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</si>
  <si>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</si>
  <si>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</si>
  <si>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</si>
  <si>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</si>
  <si>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</si>
  <si>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</si>
  <si>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</si>
  <si>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</si>
  <si>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</si>
  <si>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</si>
  <si>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</si>
  <si>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</si>
  <si>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</si>
  <si>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</si>
  <si>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</si>
  <si>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</si>
  <si>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</si>
  <si>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</si>
  <si>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</si>
  <si>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</si>
  <si>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</si>
  <si>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</si>
  <si>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</si>
  <si>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</si>
  <si>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</si>
  <si>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</si>
  <si>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</si>
  <si>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</si>
  <si>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</si>
  <si>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</si>
  <si>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</si>
  <si>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</si>
  <si>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</si>
  <si>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</si>
  <si>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</si>
  <si>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</si>
  <si>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</si>
  <si>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</si>
  <si>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</si>
  <si>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</si>
  <si>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</si>
  <si>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</si>
  <si>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</si>
  <si>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</si>
  <si>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</si>
  <si>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</si>
  <si>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</si>
  <si>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</si>
  <si>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</si>
  <si>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</si>
  <si>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</si>
  <si>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</si>
  <si>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</si>
  <si>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</si>
  <si>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</si>
  <si>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</si>
  <si>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</si>
  <si>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</si>
  <si>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</si>
  <si>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</si>
  <si>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</si>
  <si>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</si>
  <si>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</si>
  <si>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</si>
  <si>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</si>
  <si>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</si>
  <si>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</si>
  <si>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</si>
  <si>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</si>
  <si>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</si>
  <si>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</si>
  <si>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</si>
  <si>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</si>
  <si>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</si>
  <si>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</si>
  <si>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</si>
  <si>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</si>
  <si>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</si>
  <si>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</si>
  <si>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</si>
  <si>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</si>
  <si>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</si>
  <si>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</si>
  <si>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</si>
  <si>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</si>
  <si>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</si>
  <si>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</si>
  <si>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</si>
  <si>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</si>
  <si>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</si>
  <si>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</si>
  <si>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</si>
  <si>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</si>
  <si>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</si>
  <si>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</si>
  <si>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</si>
  <si>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</si>
  <si>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</si>
  <si>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</si>
  <si>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</si>
  <si>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</si>
  <si>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</si>
  <si>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</si>
  <si>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</si>
  <si>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</si>
  <si>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</si>
  <si>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</si>
  <si>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</si>
  <si>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</si>
  <si>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</si>
  <si>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</si>
  <si>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</si>
  <si>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</si>
  <si>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</si>
  <si>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</si>
  <si>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</si>
  <si>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</si>
  <si>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</si>
  <si>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</si>
  <si>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</si>
  <si>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</si>
  <si>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</si>
  <si>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</si>
  <si>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</si>
  <si>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</si>
  <si>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</si>
  <si>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</si>
  <si>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</si>
  <si>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</si>
  <si>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</si>
  <si>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</si>
  <si>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</si>
  <si>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</si>
  <si>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</si>
  <si>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</si>
  <si>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</si>
  <si>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</si>
  <si>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</si>
  <si>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</si>
  <si>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</si>
  <si>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</si>
  <si>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</si>
  <si>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</si>
  <si>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</si>
  <si>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</si>
  <si>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</si>
  <si>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</si>
  <si>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</si>
  <si>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</si>
  <si>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</si>
  <si>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</si>
  <si>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</si>
  <si>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</si>
  <si>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</si>
  <si>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</si>
  <si>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</si>
  <si>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</si>
  <si>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</si>
  <si>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</si>
  <si>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</si>
  <si>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</si>
  <si>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</si>
  <si>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</si>
  <si>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</si>
  <si>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</si>
  <si>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</si>
  <si>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</si>
  <si>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</si>
  <si>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</si>
  <si>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</si>
  <si>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</si>
  <si>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</si>
  <si>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</si>
  <si>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</si>
  <si>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</si>
  <si>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</si>
  <si>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</si>
  <si>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</si>
  <si>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</si>
  <si>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</si>
  <si>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</si>
  <si>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</si>
  <si>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</si>
  <si>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</si>
  <si>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</si>
  <si>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</si>
  <si>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</si>
  <si>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</si>
  <si>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</si>
  <si>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</si>
  <si>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</si>
  <si>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</si>
  <si>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</si>
  <si>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</si>
  <si>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</si>
  <si>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</si>
  <si>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</si>
  <si>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</si>
  <si>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</si>
  <si>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</si>
  <si>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</si>
  <si>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</si>
  <si>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</si>
  <si>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</si>
  <si>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</si>
  <si>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</si>
  <si>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</si>
  <si>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</si>
  <si>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</si>
  <si>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</si>
  <si>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</si>
  <si>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</si>
  <si>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</si>
  <si>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</si>
  <si>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</si>
  <si>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</si>
  <si>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</si>
  <si>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</si>
  <si>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</si>
  <si>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</si>
  <si>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</si>
  <si>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</si>
  <si>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</si>
  <si>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</si>
  <si>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</si>
  <si>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</si>
  <si>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</si>
  <si>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</si>
  <si>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</si>
  <si>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</si>
  <si>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</si>
  <si>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</si>
  <si>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</si>
  <si>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</si>
  <si>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</si>
  <si>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</si>
  <si>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</si>
  <si>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</si>
  <si>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</si>
  <si>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</si>
  <si>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</si>
  <si>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</si>
  <si>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</si>
  <si>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</si>
  <si>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</si>
  <si>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</si>
  <si>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</si>
  <si>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</si>
  <si>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</si>
  <si>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</si>
  <si>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</si>
  <si>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</si>
  <si>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</si>
  <si>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</si>
  <si>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</si>
  <si>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</si>
  <si>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</si>
  <si>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</si>
  <si>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</si>
  <si>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</si>
  <si>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</si>
  <si>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</si>
  <si>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</si>
  <si>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</si>
  <si>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</si>
  <si>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</si>
  <si>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</si>
  <si>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</si>
  <si>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</si>
  <si>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</si>
  <si>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</si>
  <si>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</si>
  <si>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</si>
  <si>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</si>
  <si>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</si>
  <si>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</si>
  <si>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</si>
  <si>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</si>
  <si>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</si>
  <si>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</si>
  <si>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</si>
  <si>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</si>
  <si>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</si>
  <si>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</si>
  <si>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</si>
  <si>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</si>
  <si>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</si>
  <si>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</si>
  <si>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</si>
  <si>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</si>
  <si>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</si>
  <si>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</si>
  <si>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</si>
  <si>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</si>
  <si>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</si>
  <si>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</si>
  <si>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</si>
  <si>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</si>
  <si>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</si>
  <si>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</si>
  <si>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</si>
  <si>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</si>
  <si>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</si>
  <si>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</si>
  <si>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</si>
  <si>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</si>
  <si>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</si>
  <si>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</si>
  <si>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</si>
  <si>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</si>
  <si>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</si>
  <si>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</si>
  <si>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</si>
  <si>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</si>
  <si>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</si>
  <si>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</si>
  <si>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</si>
  <si>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</si>
  <si>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</si>
  <si>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</si>
  <si>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</si>
  <si>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</si>
  <si>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</si>
  <si>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</si>
  <si>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</si>
  <si>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</si>
  <si>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</si>
  <si>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</si>
  <si>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</si>
  <si>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</si>
  <si>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</si>
  <si>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</si>
  <si>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</si>
  <si>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</si>
  <si>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</si>
  <si>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</si>
  <si>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</si>
  <si>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</si>
  <si>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</si>
  <si>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</si>
  <si>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</si>
  <si>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</si>
  <si>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</si>
  <si>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</si>
  <si>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</si>
  <si>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</si>
  <si>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</si>
  <si>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</si>
  <si>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</si>
  <si>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</si>
  <si>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</si>
  <si>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</si>
  <si>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</si>
  <si>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</si>
  <si>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</si>
  <si>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</si>
  <si>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</si>
  <si>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</si>
  <si>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</si>
  <si>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</si>
  <si>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</si>
  <si>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</si>
  <si>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</si>
  <si>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</si>
  <si>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</si>
  <si>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</si>
  <si>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</si>
  <si>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</si>
  <si>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</si>
  <si>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</si>
  <si>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</si>
  <si>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</si>
  <si>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</si>
  <si>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</si>
  <si>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</si>
  <si>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</si>
  <si>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</si>
  <si>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</si>
  <si>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</si>
  <si>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</si>
  <si>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</si>
  <si>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</si>
  <si>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</si>
  <si>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</si>
  <si>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</si>
  <si>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</si>
  <si>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</si>
  <si>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</si>
  <si>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</si>
  <si>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</si>
  <si>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</si>
  <si>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</si>
  <si>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</si>
  <si>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</si>
  <si>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</si>
  <si>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</si>
  <si>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</si>
  <si>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</si>
  <si>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</si>
  <si>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</si>
  <si>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</si>
  <si>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</si>
  <si>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</si>
  <si>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</si>
  <si>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</si>
  <si>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</si>
  <si>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</si>
  <si>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</si>
  <si>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</si>
  <si>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</si>
  <si>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</si>
  <si>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</si>
  <si>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</si>
  <si>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</si>
  <si>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</si>
  <si>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</si>
  <si>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</si>
  <si>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</si>
  <si>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</si>
  <si>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</si>
  <si>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</si>
  <si>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</si>
  <si>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</si>
  <si>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</si>
  <si>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</si>
  <si>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</si>
  <si>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</si>
  <si>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</si>
  <si>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</si>
  <si>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</si>
  <si>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</si>
  <si>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</si>
  <si>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</si>
  <si>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</si>
  <si>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</si>
  <si>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</si>
  <si>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</si>
  <si>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</si>
  <si>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</si>
  <si>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</si>
  <si>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</si>
  <si>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</si>
  <si>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</si>
  <si>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</si>
  <si>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</si>
  <si>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</si>
  <si>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</si>
  <si>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</si>
  <si>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</si>
  <si>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</si>
  <si>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</si>
  <si>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</si>
  <si>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</si>
  <si>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</si>
  <si>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</si>
  <si>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</si>
  <si>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</si>
  <si>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</si>
  <si>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</si>
  <si>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</si>
  <si>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</si>
  <si>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</si>
  <si>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</si>
  <si>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</si>
  <si>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</si>
  <si>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</si>
  <si>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</si>
  <si>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</si>
  <si>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</si>
  <si>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</si>
  <si>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</si>
  <si>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</si>
  <si>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</si>
  <si>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</si>
  <si>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</si>
  <si>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</si>
  <si>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</si>
  <si>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</si>
  <si>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</si>
  <si>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</si>
  <si>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</si>
  <si>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</si>
  <si>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</si>
  <si>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</si>
  <si>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</si>
  <si>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</si>
  <si>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</si>
  <si>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</si>
  <si>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</si>
  <si>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</si>
  <si>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</si>
  <si>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</si>
  <si>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</si>
  <si>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</si>
  <si>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</si>
  <si>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</si>
  <si>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</si>
  <si>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</si>
  <si>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</si>
  <si>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</si>
  <si>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</si>
  <si>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</si>
  <si>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</si>
  <si>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</si>
  <si>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</si>
  <si>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</si>
  <si>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</si>
  <si>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</si>
  <si>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</si>
  <si>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</si>
  <si>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</si>
  <si>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</si>
  <si>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</si>
  <si>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</si>
  <si>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</si>
  <si>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</si>
  <si>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</si>
  <si>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</si>
  <si>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</si>
  <si>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</si>
  <si>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</si>
  <si>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</si>
  <si>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</si>
  <si>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</si>
  <si>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</si>
  <si>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</si>
  <si>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</si>
  <si>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</si>
  <si>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</si>
  <si>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</si>
  <si>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</si>
  <si>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</si>
  <si>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</si>
  <si>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</si>
  <si>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</si>
  <si>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</si>
  <si>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</si>
  <si>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</si>
  <si>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</si>
  <si>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</si>
  <si>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</si>
  <si>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</si>
  <si>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</si>
  <si>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</si>
  <si>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</si>
  <si>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</si>
  <si>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</si>
  <si>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</si>
  <si>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</si>
  <si>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</si>
  <si>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</si>
  <si>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</si>
  <si>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</si>
  <si>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</si>
  <si>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</si>
  <si>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</si>
  <si>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</si>
  <si>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</si>
  <si>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</si>
  <si>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</si>
  <si>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</si>
  <si>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</si>
  <si>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</si>
  <si>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</si>
  <si>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</si>
  <si>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</si>
  <si>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</si>
  <si>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</si>
  <si>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</si>
  <si>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</si>
  <si>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</si>
  <si>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</si>
  <si>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</si>
  <si>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</si>
  <si>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</si>
  <si>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</si>
  <si>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</si>
  <si>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</si>
  <si>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</si>
  <si>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</si>
  <si>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</si>
  <si>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</si>
  <si>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</si>
  <si>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</si>
  <si>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</si>
  <si>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</si>
  <si>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</si>
  <si>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</si>
  <si>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</si>
  <si>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</si>
  <si>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</si>
  <si>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</si>
  <si>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</si>
  <si>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</si>
  <si>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</si>
  <si>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</si>
  <si>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</si>
  <si>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</si>
  <si>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</si>
  <si>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</si>
  <si>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</si>
  <si>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</si>
  <si>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</si>
  <si>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</si>
  <si>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</si>
  <si>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</si>
  <si>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</si>
  <si>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</si>
  <si>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</si>
  <si>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</si>
  <si>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</si>
  <si>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</si>
  <si>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</si>
  <si>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</si>
  <si>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</si>
  <si>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</si>
  <si>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</si>
  <si>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</si>
  <si>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</si>
  <si>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</si>
  <si>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</si>
  <si>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</si>
  <si>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</si>
  <si>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</si>
  <si>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</si>
  <si>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</si>
  <si>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</si>
  <si>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</si>
  <si>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</si>
  <si>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</si>
  <si>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</si>
  <si>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</si>
  <si>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</si>
  <si>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</si>
  <si>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</si>
  <si>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</si>
  <si>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</si>
  <si>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</si>
  <si>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</si>
  <si>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</si>
  <si>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</si>
  <si>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</si>
  <si>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</si>
  <si>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</si>
  <si>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</si>
  <si>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</si>
  <si>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</si>
  <si>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</si>
  <si>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</si>
  <si>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</si>
  <si>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</si>
  <si>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</si>
  <si>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</si>
  <si>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</si>
  <si>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</si>
  <si>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</si>
  <si>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</si>
  <si>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</si>
  <si>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</si>
  <si>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</si>
  <si>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</si>
  <si>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</si>
  <si>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</si>
  <si>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</si>
  <si>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</si>
  <si>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</si>
  <si>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</si>
  <si>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</si>
  <si>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</si>
  <si>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</si>
  <si>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</si>
  <si>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</si>
  <si>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</si>
  <si>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</si>
  <si>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</si>
  <si>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</si>
  <si>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</si>
  <si>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</si>
  <si>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</si>
  <si>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</si>
  <si>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</si>
  <si>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</si>
  <si>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</si>
  <si>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</si>
  <si>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</si>
  <si>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</si>
  <si>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</si>
  <si>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</si>
  <si>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</si>
  <si>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</si>
  <si>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</si>
  <si>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</si>
  <si>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</si>
  <si>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</si>
  <si>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</si>
  <si>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</si>
  <si>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</si>
  <si>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</si>
  <si>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</si>
  <si>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</si>
  <si>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</si>
  <si>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</si>
  <si>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</si>
  <si>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</si>
  <si>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</si>
  <si>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</si>
  <si>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</si>
  <si>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</si>
  <si>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</si>
  <si>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</si>
  <si>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</si>
  <si>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</si>
  <si>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</si>
  <si>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</si>
  <si>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</si>
  <si>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</si>
  <si>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</si>
  <si>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</si>
  <si>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</si>
  <si>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</si>
  <si>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</si>
  <si>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</si>
  <si>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</si>
  <si>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</si>
  <si>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</si>
  <si>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</si>
  <si>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</si>
  <si>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</si>
  <si>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</si>
  <si>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</si>
  <si>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</si>
  <si>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</si>
  <si>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</si>
  <si>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</si>
  <si>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</si>
  <si>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</si>
  <si>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</si>
  <si>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</si>
  <si>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</si>
  <si>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</si>
  <si>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</si>
  <si>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</si>
  <si>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</si>
  <si>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</si>
  <si>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</si>
  <si>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</si>
  <si>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</si>
  <si>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</si>
  <si>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</si>
  <si>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</si>
  <si>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</si>
  <si>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</si>
  <si>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</si>
  <si>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</si>
  <si>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</si>
  <si>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</si>
  <si>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</si>
  <si>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</si>
  <si>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</si>
  <si>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</si>
  <si>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</si>
  <si>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</si>
  <si>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</si>
  <si>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</si>
  <si>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</si>
  <si>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</si>
  <si>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</si>
  <si>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</si>
  <si>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</si>
  <si>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</si>
  <si>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</si>
  <si>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</si>
  <si>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</si>
  <si>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</si>
  <si>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</si>
  <si>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</si>
  <si>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</si>
  <si>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</si>
  <si>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</si>
  <si>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</si>
  <si>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</si>
  <si>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</si>
  <si>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</si>
  <si>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</si>
  <si>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</si>
  <si>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</si>
  <si>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</si>
  <si>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</si>
  <si>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</si>
  <si>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</si>
  <si>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</si>
  <si>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</si>
  <si>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</si>
  <si>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</si>
  <si>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</si>
  <si>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</si>
  <si>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</si>
  <si>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</si>
  <si>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</si>
  <si>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</si>
  <si>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</si>
  <si>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</si>
  <si>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</si>
  <si>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</si>
  <si>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</si>
  <si>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</si>
  <si>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</si>
  <si>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</si>
  <si>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</si>
  <si>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</si>
  <si>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</si>
  <si>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</si>
  <si>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</si>
  <si>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</si>
  <si>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</si>
  <si>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</si>
  <si>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</si>
  <si>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</si>
  <si>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</si>
  <si>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</si>
  <si>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</si>
  <si>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</si>
  <si>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</si>
  <si>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</si>
  <si>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</si>
  <si>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</si>
  <si>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</si>
  <si>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</si>
  <si>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</si>
  <si>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</si>
  <si>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</si>
  <si>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</si>
  <si>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</si>
  <si>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</si>
  <si>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</si>
  <si>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</si>
  <si>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</si>
  <si>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</si>
  <si>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</si>
  <si>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</si>
  <si>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</si>
  <si>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</si>
  <si>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</si>
  <si>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</si>
  <si>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</si>
  <si>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</si>
  <si>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</si>
  <si>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</si>
  <si>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</si>
  <si>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</si>
  <si>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</si>
  <si>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</si>
  <si>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</si>
  <si>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</si>
  <si>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</si>
  <si>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</si>
  <si>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</si>
  <si>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</si>
  <si>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</si>
  <si>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</si>
  <si>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</si>
  <si>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</si>
  <si>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</si>
  <si>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</si>
  <si>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</si>
  <si>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</si>
  <si>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</si>
  <si>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</si>
  <si>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</si>
  <si>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</si>
  <si>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</si>
  <si>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</si>
  <si>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</si>
  <si>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</si>
  <si>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</si>
  <si>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</si>
  <si>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</si>
  <si>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</si>
  <si>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</si>
  <si>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</si>
  <si>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</si>
  <si>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</si>
  <si>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</si>
  <si>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</si>
  <si>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</si>
  <si>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</si>
  <si>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</si>
  <si>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</si>
  <si>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</si>
  <si>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</si>
  <si>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</si>
  <si>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</si>
  <si>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</si>
  <si>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</si>
  <si>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</si>
  <si>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</si>
  <si>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</si>
  <si>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</si>
  <si>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</si>
  <si>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</si>
  <si>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</si>
  <si>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</si>
  <si>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</si>
  <si>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</si>
  <si>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</si>
  <si>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</si>
  <si>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</si>
  <si>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</si>
  <si>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</si>
  <si>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</si>
  <si>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</si>
  <si>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</si>
  <si>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</si>
  <si>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</si>
  <si>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</si>
  <si>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</si>
  <si>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</si>
  <si>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</si>
  <si>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</si>
  <si>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</si>
  <si>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</si>
  <si>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</si>
  <si>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</si>
  <si>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</si>
  <si>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</si>
  <si>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</si>
  <si>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</si>
  <si>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</si>
  <si>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</si>
  <si>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</si>
  <si>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</si>
  <si>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</si>
  <si>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</si>
  <si>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</si>
  <si>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</si>
  <si>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</si>
  <si>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</si>
  <si>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</si>
  <si>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</si>
  <si>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</si>
  <si>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</si>
  <si>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</si>
  <si>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</si>
  <si>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</si>
  <si>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</si>
  <si>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</si>
  <si>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</si>
  <si>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</si>
  <si>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</si>
  <si>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</si>
  <si>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</si>
  <si>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</si>
  <si>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</si>
  <si>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</si>
  <si>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</si>
  <si>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</si>
  <si>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</si>
  <si>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</si>
  <si>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</si>
  <si>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</si>
  <si>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</si>
  <si>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</si>
  <si>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</si>
  <si>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</si>
  <si>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</si>
  <si>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</si>
  <si>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</si>
  <si>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</si>
  <si>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</si>
  <si>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</si>
  <si>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</si>
  <si>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</si>
  <si>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</si>
  <si>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</si>
  <si>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</si>
  <si>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</si>
  <si>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</si>
  <si>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</si>
  <si>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</si>
  <si>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</si>
  <si>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</si>
  <si>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</si>
  <si>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</si>
  <si>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</si>
  <si>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</si>
  <si>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</si>
  <si>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</si>
  <si>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</si>
  <si>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</si>
  <si>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</si>
  <si>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</si>
  <si>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</si>
  <si>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</si>
  <si>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</si>
  <si>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</si>
  <si>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</si>
  <si>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</si>
  <si>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</si>
  <si>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</si>
  <si>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</si>
  <si>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</si>
  <si>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</si>
  <si>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</si>
  <si>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</si>
  <si>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</si>
  <si>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</si>
  <si>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</si>
  <si>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</si>
  <si>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</si>
  <si>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</si>
  <si>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</si>
  <si>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</si>
  <si>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</si>
  <si>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</si>
  <si>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</si>
  <si>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</si>
  <si>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</si>
  <si>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</si>
  <si>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</si>
  <si>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</si>
  <si>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</si>
  <si>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</si>
  <si>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</si>
  <si>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</si>
  <si>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</si>
  <si>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</si>
  <si>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</si>
  <si>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</si>
  <si>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</si>
  <si>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</si>
  <si>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</si>
  <si>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</si>
  <si>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</si>
  <si>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</si>
  <si>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</si>
  <si>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</si>
  <si>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</si>
  <si>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</si>
  <si>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</si>
  <si>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</si>
  <si>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</si>
  <si>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</si>
  <si>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</si>
  <si>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</si>
  <si>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</si>
  <si>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</si>
  <si>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</si>
  <si>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</si>
  <si>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</si>
  <si>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</si>
  <si>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</si>
  <si>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</si>
  <si>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</si>
  <si>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</si>
  <si>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</si>
  <si>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</si>
  <si>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</si>
  <si>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</si>
  <si>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</si>
  <si>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</si>
  <si>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</si>
  <si>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</si>
  <si>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</si>
  <si>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</si>
  <si>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</si>
  <si>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</si>
  <si>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</si>
  <si>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</si>
  <si>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</si>
  <si>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</si>
  <si>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</si>
  <si>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</si>
  <si>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</si>
  <si>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</si>
  <si>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</si>
  <si>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</si>
  <si>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</si>
  <si>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</si>
  <si>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</si>
  <si>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</si>
  <si>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</si>
  <si>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</si>
  <si>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</si>
  <si>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</si>
  <si>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</si>
  <si>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</si>
  <si>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</si>
  <si>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</si>
  <si>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</si>
  <si>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</si>
  <si>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</si>
  <si>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</si>
  <si>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</si>
  <si>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</si>
  <si>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</si>
  <si>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</si>
  <si>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</si>
  <si>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</si>
  <si>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</si>
  <si>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</si>
  <si>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</si>
  <si>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</si>
  <si>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</si>
  <si>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</si>
  <si>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</si>
  <si>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</si>
  <si>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</si>
  <si>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</si>
  <si>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</si>
  <si>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</si>
  <si>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</si>
  <si>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</si>
  <si>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</si>
  <si>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</si>
  <si>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</si>
  <si>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</si>
  <si>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</si>
  <si>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</si>
  <si>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</si>
  <si>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</si>
  <si>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</si>
  <si>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</si>
  <si>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</si>
  <si>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</si>
  <si>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</si>
  <si>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</si>
  <si>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</si>
  <si>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</si>
  <si>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</si>
  <si>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</si>
  <si>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</si>
  <si>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</si>
  <si>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</si>
  <si>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</si>
  <si>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</si>
  <si>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</si>
  <si>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</si>
  <si>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</si>
  <si>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</si>
  <si>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</si>
  <si>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</si>
  <si>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</si>
  <si>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</si>
  <si>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</si>
  <si>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</si>
  <si>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</si>
  <si>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</si>
  <si>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</si>
  <si>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</si>
  <si>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</si>
  <si>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</si>
  <si>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</si>
  <si>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</si>
  <si>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</si>
  <si>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</si>
  <si>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</si>
  <si>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</si>
  <si>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</si>
  <si>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</si>
  <si>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</si>
  <si>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</si>
  <si>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</si>
  <si>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</si>
  <si>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</si>
  <si>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</si>
  <si>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</si>
  <si>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</si>
  <si>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</si>
  <si>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</si>
  <si>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</si>
  <si>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</si>
  <si>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</si>
  <si>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</si>
  <si>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</si>
  <si>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</si>
  <si>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</si>
  <si>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</si>
  <si>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</si>
  <si>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</si>
  <si>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</si>
  <si>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</si>
  <si>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</si>
  <si>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</si>
  <si>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</si>
  <si>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</si>
  <si>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</si>
  <si>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</si>
  <si>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</si>
  <si>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</si>
  <si>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</si>
  <si>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</si>
  <si>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</si>
  <si>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</si>
  <si>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</si>
  <si>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</si>
  <si>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</si>
  <si>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</si>
  <si>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</si>
  <si>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</si>
  <si>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</si>
  <si>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</si>
  <si>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</si>
  <si>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</si>
  <si>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</si>
  <si>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</si>
  <si>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</si>
  <si>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</si>
  <si>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</si>
  <si>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</si>
  <si>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</si>
  <si>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</si>
  <si>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</si>
  <si>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</si>
  <si>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</si>
  <si>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</si>
  <si>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</si>
  <si>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</si>
  <si>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</si>
  <si>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</si>
  <si>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</si>
  <si>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</si>
  <si>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</si>
  <si>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</si>
  <si>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</si>
  <si>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</si>
  <si>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</si>
  <si>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</si>
  <si>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</si>
  <si>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</si>
  <si>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</si>
  <si>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</si>
  <si>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</si>
  <si>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</si>
  <si>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</si>
  <si>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</si>
  <si>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</si>
  <si>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</si>
  <si>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</si>
  <si>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</si>
  <si>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</si>
  <si>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</si>
  <si>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</si>
  <si>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</si>
  <si>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</si>
  <si>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</si>
  <si>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</si>
  <si>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</si>
  <si>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</si>
  <si>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</si>
  <si>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</si>
  <si>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</si>
  <si>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</si>
  <si>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</si>
  <si>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</si>
  <si>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</si>
  <si>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</si>
  <si>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</si>
  <si>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</si>
  <si>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</si>
  <si>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</si>
  <si>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</si>
  <si>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</si>
  <si>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</si>
  <si>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</si>
  <si>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</si>
  <si>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</si>
  <si>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</si>
  <si>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</si>
  <si>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</si>
  <si>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</si>
  <si>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</si>
  <si>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</si>
  <si>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</si>
  <si>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</si>
  <si>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</si>
  <si>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</si>
  <si>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</si>
  <si>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</si>
  <si>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</si>
  <si>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</si>
  <si>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</si>
  <si>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</si>
  <si>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</si>
  <si>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</si>
  <si>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</si>
  <si>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</si>
  <si>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</si>
  <si>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</si>
  <si>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</si>
  <si>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</si>
  <si>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</si>
  <si>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</si>
  <si>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</si>
  <si>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</si>
  <si>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</si>
  <si>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</si>
  <si>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</si>
  <si>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</si>
  <si>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</si>
  <si>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</si>
  <si>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</si>
  <si>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</si>
  <si>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</si>
  <si>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</si>
  <si>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</si>
  <si>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</si>
  <si>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</si>
  <si>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</si>
  <si>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</si>
  <si>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</si>
  <si>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</si>
  <si>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</si>
  <si>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</si>
  <si>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</si>
  <si>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</si>
  <si>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</si>
  <si>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</si>
  <si>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</si>
  <si>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</si>
  <si>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</si>
  <si>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</si>
  <si>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</si>
  <si>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</si>
  <si>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</si>
  <si>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</si>
  <si>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</si>
  <si>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</si>
  <si>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</si>
  <si>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</si>
  <si>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</si>
  <si>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</si>
  <si>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</si>
  <si>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</si>
  <si>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</si>
  <si>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</si>
  <si>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</si>
  <si>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</si>
  <si>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</si>
  <si>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</si>
  <si>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</si>
  <si>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</si>
  <si>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</si>
  <si>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</si>
  <si>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</si>
  <si>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</si>
  <si>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</si>
  <si>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</si>
  <si>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</si>
  <si>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</si>
  <si>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</si>
  <si>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</si>
  <si>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</si>
  <si>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</si>
  <si>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</si>
  <si>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</si>
  <si>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</si>
  <si>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</si>
  <si>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</si>
  <si>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</si>
  <si>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</si>
  <si>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</si>
  <si>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</si>
  <si>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</si>
  <si>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</si>
  <si>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</si>
  <si>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</si>
  <si>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</si>
  <si>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</si>
  <si>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</si>
  <si>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</si>
  <si>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</si>
  <si>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</si>
  <si>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</si>
  <si>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</si>
  <si>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</si>
  <si>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</si>
  <si>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</si>
  <si>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</si>
  <si>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</si>
  <si>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</si>
  <si>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</si>
  <si>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</si>
  <si>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</si>
  <si>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</si>
  <si>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</si>
  <si>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</si>
  <si>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</si>
  <si>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</si>
  <si>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</si>
  <si>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</si>
  <si>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</si>
  <si>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</si>
  <si>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</si>
  <si>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</si>
  <si>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</si>
  <si>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</si>
  <si>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</si>
  <si>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</si>
  <si>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</si>
  <si>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</si>
  <si>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</si>
  <si>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</si>
  <si>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</si>
  <si>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</si>
  <si>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</si>
  <si>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</si>
  <si>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</si>
  <si>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</si>
  <si>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</si>
  <si>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</si>
  <si>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</si>
  <si>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</si>
  <si>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</si>
  <si>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</si>
  <si>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</si>
  <si>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</si>
  <si>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</si>
  <si>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</si>
  <si>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</si>
  <si>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</si>
  <si>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</si>
  <si>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</si>
  <si>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</si>
  <si>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</si>
  <si>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</si>
  <si>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</si>
  <si>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</si>
  <si>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</si>
  <si>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</si>
  <si>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</si>
  <si>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</si>
  <si>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</si>
  <si>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</si>
  <si>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</si>
  <si>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</si>
  <si>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</si>
  <si>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</si>
  <si>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</si>
  <si>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</si>
  <si>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</si>
  <si>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</si>
  <si>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</si>
  <si>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</si>
  <si>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</si>
  <si>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</si>
  <si>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</si>
  <si>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</si>
  <si>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</si>
  <si>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</si>
  <si>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</si>
  <si>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</si>
  <si>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</si>
  <si>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</si>
  <si>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</si>
  <si>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</si>
  <si>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</si>
  <si>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</si>
  <si>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</si>
  <si>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</si>
  <si>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</si>
  <si>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</si>
  <si>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</si>
  <si>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</si>
  <si>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</si>
  <si>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</si>
  <si>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</si>
  <si>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</si>
  <si>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</si>
  <si>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</si>
  <si>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</si>
  <si>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</si>
  <si>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</si>
  <si>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</si>
  <si>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</si>
  <si>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</si>
  <si>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</si>
  <si>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</si>
  <si>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</si>
  <si>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</si>
  <si>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</si>
  <si>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</si>
  <si>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</si>
  <si>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</si>
  <si>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</si>
  <si>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</si>
  <si>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</si>
  <si>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</si>
  <si>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</si>
  <si>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</si>
  <si>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</si>
  <si>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</si>
  <si>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</si>
  <si>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</si>
  <si>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</si>
  <si>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</si>
  <si>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</si>
  <si>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</si>
  <si>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</si>
  <si>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</si>
  <si>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</si>
  <si>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</si>
  <si>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</si>
  <si>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</si>
  <si>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</si>
  <si>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</si>
  <si>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</si>
  <si>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</si>
  <si>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</si>
  <si>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</si>
  <si>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</si>
  <si>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</si>
  <si>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</si>
  <si>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</si>
  <si>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</si>
  <si>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</si>
  <si>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</si>
  <si>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</si>
  <si>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</si>
  <si>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</si>
  <si>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</si>
  <si>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</si>
  <si>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</si>
  <si>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</si>
  <si>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</si>
  <si>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</si>
  <si>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</si>
  <si>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</si>
  <si>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</si>
  <si>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</si>
  <si>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</si>
  <si>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</si>
  <si>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</si>
  <si>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</si>
  <si>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</si>
  <si>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</si>
  <si>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</si>
  <si>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</si>
  <si>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</si>
  <si>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</si>
  <si>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</si>
  <si>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</si>
  <si>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</si>
  <si>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</si>
  <si>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</si>
  <si>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</si>
  <si>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</si>
  <si>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</si>
  <si>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</si>
  <si>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</si>
  <si>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</si>
  <si>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</si>
  <si>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</si>
  <si>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</si>
  <si>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</si>
  <si>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</si>
  <si>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</si>
  <si>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</si>
  <si>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</si>
  <si>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</si>
  <si>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</si>
  <si>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</si>
  <si>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</si>
  <si>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</si>
  <si>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</si>
  <si>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</si>
  <si>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</si>
  <si>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</si>
  <si>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</si>
  <si>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</si>
  <si>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</si>
  <si>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</si>
  <si>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</si>
  <si>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</si>
  <si>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</si>
  <si>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</si>
  <si>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</si>
  <si>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</si>
  <si>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</si>
  <si>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</si>
  <si>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</si>
  <si>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</si>
  <si>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</si>
  <si>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</si>
  <si>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</si>
  <si>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</si>
  <si>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</si>
  <si>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</si>
  <si>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</si>
  <si>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</si>
  <si>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</si>
  <si>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</si>
  <si>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</si>
  <si>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</si>
  <si>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</si>
  <si>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</si>
  <si>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</si>
  <si>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</si>
  <si>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</si>
  <si>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</si>
  <si>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</si>
  <si>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</si>
  <si>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</si>
  <si>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</si>
  <si>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</si>
  <si>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</si>
  <si>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</si>
  <si>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</si>
  <si>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</si>
  <si>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</si>
  <si>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</si>
  <si>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</si>
  <si>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</si>
  <si>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</si>
  <si>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</si>
  <si>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</si>
  <si>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</si>
  <si>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</si>
  <si>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</si>
  <si>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</si>
  <si>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</si>
  <si>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</si>
  <si>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</si>
  <si>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</si>
  <si>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</si>
  <si>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</si>
  <si>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</si>
  <si>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</si>
  <si>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</si>
  <si>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</si>
  <si>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</si>
  <si>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</si>
  <si>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</si>
  <si>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</si>
  <si>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</si>
  <si>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</si>
  <si>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</si>
  <si>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</si>
  <si>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</si>
  <si>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</si>
  <si>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</si>
  <si>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</si>
  <si>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</si>
  <si>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</si>
  <si>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</si>
  <si>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</si>
  <si>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</si>
  <si>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</si>
  <si>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</si>
  <si>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</si>
  <si>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</si>
  <si>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</si>
  <si>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</si>
  <si>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</si>
  <si>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</si>
  <si>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</si>
  <si>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</si>
  <si>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</si>
  <si>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</si>
  <si>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</si>
  <si>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</si>
  <si>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</si>
  <si>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</si>
  <si>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</si>
  <si>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</si>
  <si>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</si>
  <si>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</si>
  <si>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</si>
  <si>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</si>
  <si>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</si>
  <si>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</si>
  <si>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</si>
  <si>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</si>
  <si>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</si>
  <si>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</si>
  <si>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</si>
  <si>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</si>
  <si>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</si>
  <si>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</si>
  <si>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</si>
  <si>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</si>
  <si>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</si>
  <si>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</si>
  <si>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</si>
  <si>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</si>
  <si>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</si>
  <si>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</si>
  <si>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</si>
  <si>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</si>
  <si>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</si>
  <si>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</si>
  <si>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</si>
  <si>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</si>
  <si>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</si>
  <si>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</si>
  <si>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</si>
  <si>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</si>
  <si>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</si>
  <si>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</si>
  <si>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</si>
  <si>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</si>
  <si>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</si>
  <si>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</si>
  <si>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</si>
  <si>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</si>
  <si>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</si>
  <si>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</si>
  <si>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</si>
  <si>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</si>
  <si>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</si>
  <si>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</si>
  <si>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</si>
  <si>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</si>
  <si>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</si>
  <si>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</si>
  <si>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</si>
  <si>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</si>
  <si>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</si>
  <si>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</si>
  <si>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</si>
  <si>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</si>
  <si>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</si>
  <si>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</si>
  <si>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</si>
  <si>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</si>
  <si>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</si>
  <si>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</si>
  <si>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</si>
  <si>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</si>
  <si>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</si>
  <si>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</si>
  <si>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</si>
  <si>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</si>
  <si>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</si>
  <si>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</si>
  <si>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</si>
  <si>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</si>
  <si>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</si>
  <si>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</si>
  <si>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</si>
  <si>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</si>
  <si>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</si>
  <si>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</si>
  <si>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</si>
  <si>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</si>
  <si>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</si>
  <si>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</si>
  <si>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</si>
  <si>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</si>
  <si>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</si>
  <si>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</si>
  <si>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</si>
  <si>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</si>
  <si>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</si>
  <si>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</si>
  <si>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</si>
  <si>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</si>
  <si>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</si>
  <si>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</si>
  <si>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</si>
  <si>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</si>
  <si>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</si>
  <si>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</si>
  <si>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</si>
  <si>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</si>
  <si>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</si>
  <si>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</si>
  <si>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</si>
  <si>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</si>
  <si>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</si>
  <si>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</si>
  <si>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</si>
  <si>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</si>
  <si>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</si>
  <si>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</si>
  <si>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</si>
  <si>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</si>
  <si>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</si>
  <si>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</si>
  <si>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</si>
  <si>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</si>
  <si>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</si>
  <si>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</si>
  <si>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</si>
  <si>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</si>
  <si>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</si>
  <si>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</si>
  <si>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</si>
  <si>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</si>
  <si>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</si>
  <si>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</si>
  <si>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</si>
  <si>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</si>
  <si>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</si>
  <si>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</si>
  <si>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</si>
  <si>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</si>
  <si>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</si>
  <si>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</si>
  <si>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</si>
  <si>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</si>
  <si>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</si>
  <si>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</si>
  <si>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</si>
  <si>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</si>
  <si>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</si>
  <si>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</si>
  <si>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</si>
  <si>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</si>
  <si>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</si>
  <si>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</si>
  <si>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</si>
  <si>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</si>
  <si>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</si>
  <si>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</si>
  <si>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</si>
  <si>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</si>
  <si>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</si>
  <si>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</si>
  <si>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</si>
  <si>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</si>
  <si>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</si>
  <si>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</si>
  <si>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</si>
  <si>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</si>
  <si>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</si>
  <si>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</si>
  <si>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</si>
  <si>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</si>
  <si>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</si>
  <si>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</si>
  <si>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</si>
  <si>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</si>
  <si>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</si>
  <si>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</si>
  <si>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</si>
  <si>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</si>
  <si>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</si>
  <si>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</si>
  <si>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</si>
  <si>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</si>
  <si>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</si>
  <si>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</si>
  <si>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</si>
  <si>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</si>
  <si>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</si>
  <si>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</si>
  <si>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</si>
  <si>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</si>
  <si>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</si>
  <si>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</si>
  <si>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</si>
  <si>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</si>
  <si>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</si>
  <si>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</si>
  <si>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</si>
  <si>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</si>
  <si>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</si>
  <si>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</si>
  <si>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</si>
  <si>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</si>
  <si>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</si>
  <si>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</si>
  <si>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</si>
  <si>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</si>
  <si>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</si>
  <si>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</si>
  <si>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</si>
  <si>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</si>
  <si>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</si>
  <si>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</si>
  <si>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</si>
  <si>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</si>
  <si>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</si>
  <si>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</si>
  <si>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</si>
  <si>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</si>
  <si>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</si>
  <si>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</si>
  <si>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</si>
  <si>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</si>
  <si>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</si>
  <si>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</si>
  <si>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</si>
  <si>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</si>
  <si>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</si>
  <si>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</si>
  <si>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</si>
  <si>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</si>
  <si>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</si>
  <si>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</si>
  <si>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</si>
  <si>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</si>
  <si>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</si>
  <si>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</si>
  <si>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</si>
  <si>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</si>
  <si>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</si>
  <si>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</si>
  <si>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</si>
  <si>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</si>
  <si>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</si>
  <si>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</si>
  <si>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</si>
  <si>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</si>
  <si>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</si>
  <si>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</si>
  <si>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</si>
  <si>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</si>
  <si>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</si>
  <si>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</si>
  <si>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</si>
  <si>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</si>
  <si>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</si>
  <si>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</si>
  <si>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</si>
  <si>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</si>
  <si>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</si>
  <si>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</si>
  <si>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</si>
  <si>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</si>
  <si>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</si>
  <si>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</si>
  <si>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</si>
  <si>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</si>
  <si>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</si>
  <si>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</si>
  <si>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</si>
  <si>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</si>
  <si>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</si>
  <si>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</si>
  <si>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</si>
  <si>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</si>
  <si>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</si>
  <si>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</si>
  <si>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</si>
  <si>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</si>
  <si>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</si>
  <si>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</si>
  <si>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</si>
  <si>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</si>
  <si>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</si>
  <si>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</si>
  <si>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</si>
  <si>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</si>
  <si>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</si>
  <si>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</si>
  <si>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</si>
  <si>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</si>
  <si>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</si>
  <si>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</si>
  <si>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</si>
  <si>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</si>
  <si>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</si>
  <si>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</si>
  <si>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</si>
  <si>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</si>
  <si>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</si>
  <si>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</si>
  <si>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</si>
  <si>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</si>
  <si>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</si>
  <si>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</si>
  <si>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</si>
  <si>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</si>
  <si>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</si>
  <si>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</si>
  <si>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</si>
  <si>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</si>
  <si>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</si>
  <si>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</si>
  <si>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</si>
  <si>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</si>
  <si>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</si>
  <si>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</si>
  <si>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</si>
  <si>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</si>
  <si>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</si>
  <si>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</si>
  <si>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</si>
  <si>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</si>
  <si>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</si>
  <si>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</si>
  <si>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</si>
  <si>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</si>
  <si>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</si>
  <si>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</si>
  <si>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</si>
  <si>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</si>
  <si>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</si>
  <si>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</si>
  <si>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</si>
  <si>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</si>
  <si>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</si>
  <si>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</si>
  <si>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</si>
  <si>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</si>
  <si>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</si>
  <si>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</si>
  <si>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</si>
  <si>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</si>
  <si>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</si>
  <si>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</si>
  <si>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</si>
  <si>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</si>
  <si>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</si>
  <si>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</si>
  <si>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</si>
  <si>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</si>
  <si>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</si>
  <si>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</si>
  <si>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</si>
  <si>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</si>
  <si>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</si>
  <si>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</si>
  <si>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</si>
  <si>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</si>
  <si>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</si>
  <si>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</si>
  <si>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</si>
  <si>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</si>
  <si>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</si>
  <si>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</si>
  <si>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</si>
  <si>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</si>
  <si>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</si>
  <si>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</si>
  <si>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</si>
  <si>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</si>
  <si>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</si>
  <si>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</si>
  <si>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</si>
  <si>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</si>
  <si>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</si>
  <si>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</si>
  <si>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</si>
  <si>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</si>
  <si>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</si>
  <si>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</si>
  <si>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</si>
  <si>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</si>
  <si>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</si>
  <si>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</si>
  <si>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</si>
  <si>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</si>
  <si>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</si>
  <si>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</si>
  <si>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</si>
  <si>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</si>
  <si>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</si>
  <si>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</si>
  <si>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</si>
  <si>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</si>
  <si>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</si>
  <si>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</si>
  <si>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</si>
  <si>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</si>
  <si>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</si>
  <si>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</si>
  <si>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</si>
  <si>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</si>
  <si>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</si>
  <si>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</si>
  <si>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</si>
  <si>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</si>
  <si>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</si>
  <si>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</si>
  <si>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</si>
  <si>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</si>
  <si>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</si>
  <si>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</si>
  <si>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</si>
  <si>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</si>
  <si>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</si>
  <si>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</si>
  <si>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</si>
  <si>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</si>
  <si>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</si>
  <si>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</si>
  <si>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</si>
  <si>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</si>
  <si>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</si>
  <si>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</si>
  <si>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</si>
  <si>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</si>
  <si>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</si>
  <si>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</si>
  <si>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</si>
  <si>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</si>
  <si>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</si>
  <si>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</si>
  <si>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</si>
  <si>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</si>
  <si>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</si>
  <si>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</si>
  <si>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</si>
  <si>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</si>
  <si>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</si>
  <si>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</si>
  <si>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</si>
  <si>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</si>
  <si>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</si>
  <si>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</si>
  <si>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</si>
  <si>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</si>
  <si>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</si>
  <si>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</si>
  <si>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</si>
  <si>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</si>
  <si>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</si>
  <si>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</si>
  <si>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</si>
  <si>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</si>
  <si>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</si>
  <si>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</si>
  <si>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</si>
  <si>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</si>
  <si>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</si>
  <si>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</si>
  <si>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</si>
  <si>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</si>
  <si>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</si>
  <si>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</si>
  <si>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</si>
  <si>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</si>
  <si>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</si>
  <si>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</si>
  <si>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</si>
  <si>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</si>
  <si>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</si>
  <si>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</si>
  <si>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</si>
  <si>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</si>
  <si>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</si>
  <si>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</si>
  <si>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</si>
  <si>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</si>
  <si>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</si>
  <si>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</si>
  <si>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</si>
  <si>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</si>
  <si>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</si>
  <si>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</si>
  <si>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</si>
  <si>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</si>
  <si>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</si>
  <si>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</si>
  <si>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</si>
  <si>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</si>
  <si>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</si>
  <si>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</si>
  <si>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</si>
  <si>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</si>
  <si>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</si>
  <si>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</si>
  <si>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</si>
  <si>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</si>
  <si>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</si>
  <si>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</si>
  <si>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</si>
  <si>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</si>
  <si>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</si>
  <si>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</si>
  <si>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</si>
  <si>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</si>
  <si>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</si>
  <si>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</si>
  <si>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</si>
  <si>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</si>
  <si>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</si>
  <si>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</si>
  <si>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</si>
  <si>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</si>
  <si>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</si>
  <si>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</si>
  <si>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</si>
  <si>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</si>
  <si>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</si>
  <si>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</si>
  <si>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</si>
  <si>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</si>
  <si>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</si>
  <si>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</si>
  <si>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</si>
  <si>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</si>
  <si>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</si>
  <si>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</si>
  <si>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</si>
  <si>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</si>
  <si>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</si>
  <si>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</si>
  <si>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</si>
  <si>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</si>
  <si>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</si>
  <si>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</si>
  <si>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</si>
  <si>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</si>
  <si>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</si>
  <si>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</si>
  <si>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</si>
  <si>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</si>
  <si>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</si>
  <si>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</si>
  <si>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</si>
  <si>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</si>
  <si>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</si>
  <si>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</si>
  <si>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</si>
  <si>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</si>
  <si>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</si>
  <si>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</si>
  <si>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</si>
  <si>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</si>
  <si>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</si>
  <si>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</si>
  <si>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</si>
  <si>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</si>
  <si>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</si>
  <si>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</si>
  <si>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</si>
  <si>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</si>
  <si>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</si>
  <si>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</si>
  <si>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</si>
  <si>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</si>
  <si>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</si>
  <si>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</si>
  <si>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</si>
  <si>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</si>
  <si>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</si>
  <si>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</si>
  <si>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</si>
  <si>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</si>
  <si>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</si>
  <si>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</si>
  <si>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</si>
  <si>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</si>
  <si>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</si>
  <si>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</si>
  <si>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</si>
  <si>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</si>
  <si>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</si>
  <si>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</si>
  <si>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</si>
  <si>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</si>
  <si>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</si>
  <si>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</si>
  <si>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</si>
  <si>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</si>
  <si>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</si>
  <si>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</si>
  <si>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</si>
  <si>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</si>
  <si>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</si>
  <si>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</si>
  <si>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</si>
  <si>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</si>
  <si>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</si>
  <si>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</si>
  <si>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</si>
  <si>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</si>
  <si>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</si>
  <si>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</si>
  <si>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</si>
  <si>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</si>
  <si>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</si>
  <si>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</si>
  <si>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</si>
  <si>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</si>
  <si>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</si>
  <si>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</si>
  <si>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</si>
  <si>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</si>
  <si>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</si>
  <si>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</si>
  <si>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</si>
  <si>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</si>
  <si>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</si>
  <si>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</si>
  <si>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</si>
  <si>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</si>
  <si>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</si>
  <si>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</si>
  <si>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</si>
  <si>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</si>
  <si>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</si>
  <si>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</si>
  <si>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</si>
  <si>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</si>
  <si>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</si>
  <si>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</si>
  <si>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</si>
  <si>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</si>
  <si>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</si>
  <si>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</si>
  <si>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</si>
  <si>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</si>
  <si>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</si>
  <si>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</si>
  <si>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</si>
  <si>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</si>
  <si>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</si>
  <si>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</si>
  <si>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</si>
  <si>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</si>
  <si>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</si>
  <si>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</si>
  <si>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</si>
  <si>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</si>
  <si>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</si>
  <si>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</si>
  <si>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</si>
  <si>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</si>
  <si>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</si>
  <si>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</si>
  <si>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</si>
  <si>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</si>
  <si>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</si>
  <si>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</si>
  <si>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</si>
  <si>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</si>
  <si>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</si>
  <si>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</si>
  <si>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</si>
  <si>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</si>
  <si>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</si>
  <si>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</si>
  <si>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</si>
  <si>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</si>
  <si>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</si>
  <si>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</si>
  <si>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</si>
  <si>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</si>
  <si>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</si>
  <si>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</si>
  <si>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</si>
  <si>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</si>
  <si>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</si>
  <si>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</si>
  <si>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</si>
  <si>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</si>
  <si>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</si>
  <si>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</si>
  <si>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</si>
  <si>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</si>
  <si>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</si>
  <si>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</si>
  <si>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</si>
  <si>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</si>
  <si>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</si>
  <si>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</si>
  <si>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</si>
  <si>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</si>
  <si>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</si>
  <si>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</si>
  <si>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</si>
  <si>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</si>
  <si>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</si>
  <si>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</si>
  <si>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</si>
  <si>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</si>
  <si>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</si>
  <si>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</si>
  <si>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</si>
  <si>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</si>
  <si>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</si>
  <si>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</si>
  <si>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</si>
  <si>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</si>
  <si>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</si>
  <si>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</si>
  <si>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</si>
  <si>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</si>
  <si>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</si>
  <si>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</si>
  <si>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</si>
  <si>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</si>
  <si>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</si>
  <si>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</si>
  <si>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</si>
  <si>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</si>
  <si>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</si>
  <si>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</si>
  <si>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</si>
  <si>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</si>
  <si>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</si>
  <si>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</si>
  <si>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</si>
  <si>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</si>
  <si>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</si>
  <si>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</si>
  <si>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</si>
  <si>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</si>
  <si>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</si>
  <si>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</si>
  <si>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</si>
  <si>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</si>
  <si>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</si>
  <si>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</si>
  <si>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</si>
  <si>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</si>
  <si>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</si>
  <si>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</si>
  <si>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</si>
  <si>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</si>
  <si>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</si>
  <si>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</si>
  <si>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</si>
  <si>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</si>
  <si>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</si>
  <si>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</si>
  <si>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</si>
  <si>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</si>
  <si>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</si>
  <si>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</si>
  <si>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</si>
  <si>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</si>
  <si>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</si>
  <si>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</si>
  <si>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</si>
  <si>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</si>
  <si>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</si>
  <si>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</si>
  <si>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</si>
  <si>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</si>
  <si>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</si>
  <si>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</si>
  <si>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</si>
  <si>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</si>
  <si>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</si>
  <si>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</si>
  <si>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</si>
  <si>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</si>
  <si>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</si>
  <si>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</si>
  <si>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</si>
  <si>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</si>
  <si>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</si>
  <si>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</si>
  <si>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</si>
  <si>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</si>
  <si>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</si>
  <si>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</si>
  <si>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</si>
  <si>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</si>
  <si>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</si>
  <si>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</si>
  <si>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</si>
  <si>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</si>
  <si>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</si>
  <si>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</si>
  <si>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</si>
  <si>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</si>
  <si>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</si>
  <si>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</si>
  <si>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</si>
  <si>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</si>
  <si>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</si>
  <si>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</si>
  <si>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</si>
  <si>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</si>
  <si>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</si>
  <si>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</si>
  <si>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</si>
  <si>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</si>
  <si>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</si>
  <si>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</si>
  <si>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</si>
  <si>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</si>
  <si>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</si>
  <si>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</si>
  <si>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</si>
  <si>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</si>
  <si>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</si>
  <si>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</si>
  <si>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</si>
  <si>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</si>
  <si>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</si>
  <si>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</si>
  <si>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</si>
  <si>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</si>
  <si>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</si>
  <si>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</si>
  <si>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</si>
  <si>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</si>
  <si>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</si>
  <si>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</si>
  <si>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</si>
  <si>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</si>
  <si>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</si>
  <si>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</si>
  <si>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</si>
  <si>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</si>
  <si>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</si>
  <si>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</si>
  <si>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</si>
  <si>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</si>
  <si>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</si>
  <si>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</si>
  <si>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</si>
  <si>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</si>
  <si>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</si>
  <si>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</si>
  <si>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</si>
  <si>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</si>
  <si>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</si>
  <si>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</si>
  <si>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</si>
  <si>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</si>
  <si>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</si>
  <si>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</si>
  <si>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</si>
  <si>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</si>
  <si>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</si>
  <si>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</si>
  <si>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</si>
  <si>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</si>
  <si>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</si>
  <si>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</si>
  <si>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</si>
  <si>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</si>
  <si>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</si>
  <si>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</si>
  <si>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</si>
  <si>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</si>
  <si>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</si>
  <si>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</si>
  <si>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</si>
  <si>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</si>
  <si>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</si>
  <si>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</si>
  <si>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</si>
  <si>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</si>
  <si>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</si>
  <si>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</si>
  <si>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</si>
  <si>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</si>
  <si>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</si>
  <si>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</si>
  <si>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</si>
  <si>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</si>
  <si>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</si>
  <si>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</si>
  <si>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</si>
  <si>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</si>
  <si>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</si>
  <si>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</si>
  <si>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</si>
  <si>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</si>
  <si>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</si>
  <si>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</si>
  <si>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</si>
  <si>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</si>
  <si>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</si>
  <si>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</si>
  <si>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</si>
  <si>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</si>
  <si>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</si>
  <si>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</si>
  <si>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</si>
  <si>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</si>
  <si>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</si>
  <si>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</si>
  <si>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</si>
  <si>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</si>
  <si>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</si>
  <si>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</si>
  <si>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</si>
  <si>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</si>
  <si>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</si>
  <si>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</si>
  <si>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</si>
  <si>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</si>
  <si>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</si>
  <si>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</si>
  <si>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</si>
  <si>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</si>
  <si>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</si>
  <si>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</si>
  <si>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</si>
  <si>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</si>
  <si>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</si>
  <si>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</si>
  <si>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</si>
  <si>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</si>
  <si>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</si>
  <si>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</si>
  <si>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</si>
  <si>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</si>
  <si>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</si>
  <si>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</si>
  <si>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</si>
  <si>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</si>
  <si>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</si>
  <si>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</si>
  <si>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</si>
  <si>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</si>
  <si>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</si>
  <si>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</si>
  <si>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</si>
  <si>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</si>
  <si>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</si>
  <si>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</si>
  <si>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</si>
  <si>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</si>
  <si>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</si>
  <si>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</si>
  <si>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</si>
  <si>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</si>
  <si>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</si>
  <si>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</si>
  <si>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</si>
  <si>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</si>
  <si>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</si>
  <si>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</si>
  <si>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</si>
  <si>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</si>
  <si>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</si>
  <si>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</si>
  <si>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</si>
  <si>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</si>
  <si>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</si>
  <si>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</si>
  <si>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</si>
  <si>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</si>
  <si>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</si>
  <si>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</si>
  <si>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</si>
  <si>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</si>
  <si>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</si>
  <si>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</si>
  <si>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</si>
  <si>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</si>
  <si>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</si>
  <si>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</si>
  <si>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</si>
  <si>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</si>
  <si>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</si>
  <si>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</si>
  <si>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</si>
  <si>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</si>
  <si>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</si>
  <si>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</si>
  <si>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</si>
  <si>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</si>
  <si>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</si>
  <si>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</si>
  <si>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</si>
  <si>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</si>
  <si>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</si>
  <si>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</si>
  <si>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</si>
  <si>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</si>
  <si>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</si>
  <si>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</si>
  <si>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</si>
  <si>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</si>
  <si>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</si>
  <si>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</si>
  <si>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</si>
  <si>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</si>
  <si>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</si>
  <si>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</si>
  <si>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</si>
  <si>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</si>
  <si>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</si>
  <si>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</si>
  <si>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</si>
  <si>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</si>
  <si>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</si>
  <si>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</si>
  <si>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</si>
  <si>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</si>
  <si>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</si>
  <si>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</si>
  <si>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</si>
  <si>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</si>
  <si>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</si>
  <si>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</si>
  <si>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</si>
  <si>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</si>
  <si>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</si>
  <si>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</si>
  <si>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</si>
  <si>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</si>
  <si>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</si>
  <si>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</si>
  <si>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</si>
  <si>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</si>
  <si>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</si>
  <si>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</si>
  <si>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</si>
  <si>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</si>
  <si>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</si>
  <si>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</si>
  <si>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</si>
  <si>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</si>
  <si>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</si>
  <si>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</si>
  <si>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</si>
  <si>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</si>
  <si>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</si>
  <si>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</si>
  <si>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</si>
  <si>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</si>
  <si>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</si>
  <si>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</si>
  <si>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</si>
  <si>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</si>
  <si>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</si>
  <si>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</si>
  <si>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</si>
  <si>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</si>
  <si>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</si>
  <si>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</si>
  <si>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</si>
  <si>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</si>
  <si>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</si>
  <si>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</si>
  <si>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</si>
  <si>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</si>
  <si>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</si>
  <si>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</si>
  <si>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</si>
  <si>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</si>
  <si>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</si>
  <si>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</si>
  <si>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</si>
  <si>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</si>
  <si>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</si>
  <si>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</si>
  <si>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</si>
  <si>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</si>
  <si>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</si>
  <si>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</si>
  <si>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</si>
  <si>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</si>
  <si>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</si>
  <si>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</si>
  <si>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</si>
  <si>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</si>
  <si>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</si>
  <si>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</si>
  <si>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</si>
  <si>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</si>
  <si>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</si>
  <si>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</si>
  <si>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</si>
  <si>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</si>
  <si>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</si>
  <si>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</si>
  <si>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</si>
  <si>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</si>
  <si>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</si>
  <si>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</si>
  <si>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</si>
  <si>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</si>
  <si>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</si>
  <si>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</si>
  <si>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</si>
  <si>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</si>
  <si>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</si>
  <si>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</si>
  <si>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</si>
  <si>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</si>
  <si>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</si>
  <si>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</si>
  <si>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</si>
  <si>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</si>
  <si>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</si>
  <si>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</si>
  <si>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</si>
  <si>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</si>
  <si>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</si>
  <si>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</si>
  <si>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</si>
  <si>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</si>
  <si>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</si>
  <si>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</si>
  <si>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</si>
  <si>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</si>
  <si>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</si>
  <si>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</si>
  <si>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</si>
  <si>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</si>
  <si>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</si>
  <si>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</si>
  <si>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</si>
  <si>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</si>
  <si>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</si>
  <si>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</si>
  <si>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</si>
  <si>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</si>
  <si>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</si>
  <si>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</si>
  <si>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</si>
  <si>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</si>
  <si>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</si>
  <si>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</si>
  <si>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</si>
  <si>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</si>
  <si>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</si>
  <si>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</si>
  <si>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</si>
  <si>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</si>
  <si>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</si>
  <si>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</si>
  <si>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</si>
  <si>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</si>
  <si>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</si>
  <si>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</si>
  <si>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</si>
  <si>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</si>
  <si>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</si>
  <si>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</si>
  <si>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</si>
  <si>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</si>
  <si>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</si>
  <si>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</si>
  <si>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</si>
  <si>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</si>
  <si>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</si>
  <si>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</si>
  <si>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</si>
  <si>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</si>
  <si>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</si>
  <si>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</si>
  <si>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</si>
  <si>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</si>
  <si>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</si>
  <si>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</si>
  <si>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</si>
  <si>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</si>
  <si>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</si>
  <si>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</si>
  <si>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</si>
  <si>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</si>
  <si>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</si>
  <si>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</si>
  <si>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</si>
  <si>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</si>
  <si>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</si>
  <si>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</si>
  <si>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</si>
  <si>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</si>
  <si>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</si>
  <si>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</si>
  <si>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</si>
  <si>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</si>
  <si>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</si>
  <si>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</si>
  <si>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</si>
  <si>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</si>
  <si>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</si>
  <si>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</si>
  <si>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</si>
  <si>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</si>
  <si>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</si>
  <si>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</si>
  <si>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</si>
  <si>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</si>
  <si>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</si>
  <si>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</si>
  <si>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</si>
  <si>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</si>
  <si>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</si>
  <si>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</si>
  <si>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</si>
  <si>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</si>
  <si>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</si>
  <si>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</si>
  <si>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</si>
  <si>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</si>
  <si>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</si>
  <si>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</si>
  <si>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</si>
  <si>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</si>
  <si>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</si>
  <si>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</si>
  <si>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</si>
  <si>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</si>
  <si>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</si>
  <si>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</si>
  <si>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</si>
  <si>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</si>
  <si>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</si>
  <si>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</si>
  <si>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</si>
  <si>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</si>
  <si>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</si>
  <si>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</si>
  <si>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</si>
  <si>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</si>
  <si>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</si>
  <si>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</si>
  <si>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</si>
  <si>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</si>
  <si>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</si>
  <si>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</si>
  <si>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</si>
  <si>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</si>
  <si>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</si>
  <si>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</si>
  <si>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</si>
  <si>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</si>
  <si>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</si>
  <si>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</si>
  <si>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</si>
  <si>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</si>
  <si>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</si>
  <si>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</si>
  <si>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</si>
  <si>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</si>
  <si>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</si>
  <si>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</si>
  <si>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</si>
  <si>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</si>
  <si>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</si>
  <si>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</si>
  <si>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</si>
  <si>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</si>
  <si>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</si>
  <si>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</si>
  <si>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</si>
  <si>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</si>
  <si>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</si>
  <si>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</si>
  <si>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</si>
  <si>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</si>
  <si>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</si>
  <si>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</si>
  <si>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</si>
  <si>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</si>
  <si>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</si>
  <si>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</si>
  <si>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</si>
  <si>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</si>
  <si>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</si>
  <si>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</si>
  <si>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</si>
  <si>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</si>
  <si>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</si>
  <si>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</si>
  <si>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</si>
  <si>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</si>
  <si>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</si>
  <si>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</si>
  <si>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</si>
  <si>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</si>
  <si>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</si>
  <si>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</si>
  <si>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</si>
  <si>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</si>
  <si>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</si>
  <si>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</si>
  <si>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</si>
  <si>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</si>
  <si>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</si>
  <si>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</si>
  <si>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</si>
  <si>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</si>
  <si>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</si>
  <si>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</si>
  <si>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</si>
  <si>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</si>
  <si>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</si>
  <si>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</si>
  <si>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</si>
  <si>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</si>
  <si>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</si>
  <si>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</si>
  <si>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</si>
  <si>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</si>
  <si>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</si>
  <si>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</si>
  <si>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</si>
  <si>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</si>
  <si>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</si>
  <si>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</si>
  <si>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</si>
  <si>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</si>
  <si>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</si>
  <si>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</si>
  <si>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</si>
  <si>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</si>
  <si>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</si>
  <si>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</si>
  <si>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</si>
  <si>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</si>
  <si>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</si>
  <si>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</si>
  <si>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</si>
  <si>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</si>
  <si>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</si>
  <si>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</si>
  <si>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</si>
  <si>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</si>
  <si>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</si>
  <si>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</si>
  <si>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</si>
  <si>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</si>
  <si>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</si>
  <si>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</si>
  <si>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</si>
  <si>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</si>
  <si>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</si>
  <si>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</si>
  <si>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</si>
  <si>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</si>
  <si>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</si>
  <si>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</si>
  <si>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</si>
  <si>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</si>
  <si>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</si>
  <si>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</si>
  <si>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</si>
  <si>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</si>
  <si>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</si>
  <si>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</si>
  <si>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</si>
  <si>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</si>
  <si>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</si>
  <si>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</si>
  <si>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</si>
  <si>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</si>
  <si>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</si>
  <si>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</si>
  <si>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</si>
  <si>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</si>
  <si>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</si>
  <si>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</si>
  <si>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</si>
  <si>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</si>
  <si>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</si>
  <si>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</si>
  <si>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</si>
  <si>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</si>
  <si>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</si>
  <si>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</si>
  <si>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</si>
  <si>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</si>
  <si>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</si>
  <si>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</si>
  <si>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</si>
  <si>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</si>
  <si>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</si>
  <si>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</si>
  <si>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</si>
  <si>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</si>
  <si>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</si>
  <si>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</si>
  <si>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</si>
  <si>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</si>
  <si>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</si>
  <si>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</si>
  <si>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</si>
  <si>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</si>
  <si>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</si>
  <si>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</si>
  <si>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</si>
  <si>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</si>
  <si>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</si>
  <si>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</si>
  <si>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</si>
  <si>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</si>
  <si>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</si>
  <si>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</si>
  <si>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</si>
  <si>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</si>
  <si>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</si>
  <si>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</si>
  <si>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</si>
  <si>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</si>
  <si>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</si>
  <si>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</si>
  <si>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</si>
  <si>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</si>
  <si>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</si>
  <si>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</si>
  <si>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</si>
  <si>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</si>
  <si>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</si>
  <si>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</si>
  <si>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</si>
  <si>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</si>
  <si>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</si>
  <si>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</si>
  <si>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</si>
  <si>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</si>
  <si>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</si>
  <si>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</si>
  <si>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</si>
  <si>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</si>
  <si>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</si>
  <si>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</si>
  <si>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</si>
  <si>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</si>
  <si>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</si>
  <si>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</si>
  <si>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</si>
  <si>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</si>
  <si>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</si>
  <si>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</si>
  <si>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</si>
  <si>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</si>
  <si>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</si>
  <si>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</si>
  <si>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</si>
  <si>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</si>
  <si>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</si>
  <si>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</si>
  <si>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</si>
  <si>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</si>
  <si>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</si>
  <si>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</si>
  <si>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</si>
  <si>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</si>
  <si>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</si>
  <si>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</si>
  <si>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</si>
  <si>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</si>
  <si>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</si>
  <si>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</si>
  <si>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</si>
  <si>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</si>
  <si>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</si>
  <si>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</si>
  <si>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</si>
  <si>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</si>
  <si>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</si>
  <si>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</si>
  <si>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</si>
  <si>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</si>
  <si>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</si>
  <si>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</si>
  <si>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</si>
  <si>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</si>
  <si>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</si>
  <si>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</si>
  <si>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</si>
  <si>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</si>
  <si>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</si>
  <si>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</si>
  <si>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</si>
  <si>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</si>
  <si>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</si>
  <si>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</si>
  <si>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</si>
  <si>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</si>
  <si>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</si>
  <si>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</si>
  <si>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</si>
  <si>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</si>
  <si>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</si>
  <si>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</si>
  <si>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</si>
  <si>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</si>
  <si>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</si>
  <si>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</si>
  <si>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</si>
  <si>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</si>
  <si>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</si>
  <si>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</si>
  <si>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</si>
  <si>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</si>
  <si>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</si>
  <si>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</si>
  <si>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</si>
  <si>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</si>
  <si>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</si>
  <si>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</si>
  <si>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</si>
  <si>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</si>
  <si>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</si>
  <si>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</si>
  <si>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</si>
  <si>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</si>
  <si>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</si>
  <si>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</si>
  <si>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</si>
  <si>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</si>
  <si>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</si>
  <si>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</si>
  <si>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</si>
  <si>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</si>
  <si>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</si>
  <si>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</si>
  <si>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</si>
  <si>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</si>
  <si>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</si>
  <si>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</si>
  <si>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</si>
  <si>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</si>
  <si>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</si>
  <si>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</si>
  <si>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</si>
  <si>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</si>
  <si>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</si>
  <si>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</si>
  <si>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</si>
  <si>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</si>
  <si>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</si>
  <si>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</si>
  <si>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</si>
  <si>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</si>
  <si>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</si>
  <si>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</si>
  <si>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</si>
  <si>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</si>
  <si>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</si>
  <si>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</si>
  <si>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</si>
  <si>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</si>
  <si>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</si>
  <si>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</si>
  <si>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</si>
  <si>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</si>
  <si>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</si>
  <si>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</si>
  <si>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</si>
  <si>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</si>
  <si>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</si>
  <si>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</si>
  <si>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</si>
  <si>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</si>
  <si>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</si>
  <si>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</si>
  <si>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</si>
  <si>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</si>
  <si>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</si>
  <si>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</si>
  <si>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</si>
  <si>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</si>
  <si>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</si>
  <si>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</si>
  <si>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</si>
  <si>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</si>
  <si>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</si>
  <si>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</si>
  <si>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</si>
  <si>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</si>
  <si>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</si>
  <si>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</si>
  <si>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</si>
  <si>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</si>
  <si>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</si>
  <si>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</si>
  <si>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</si>
  <si>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</si>
  <si>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</si>
  <si>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</si>
  <si>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</si>
  <si>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</si>
  <si>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</si>
  <si>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</si>
  <si>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</si>
  <si>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</si>
  <si>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</si>
  <si>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</si>
  <si>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</si>
  <si>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</si>
  <si>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</si>
  <si>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</si>
  <si>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</si>
  <si>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</si>
  <si>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</si>
  <si>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</si>
  <si>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</si>
  <si>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</si>
  <si>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</si>
  <si>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</si>
  <si>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</si>
  <si>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</si>
  <si>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</si>
  <si>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</si>
  <si>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</si>
  <si>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</si>
  <si>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</si>
  <si>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</si>
  <si>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</si>
  <si>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</si>
  <si>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</si>
  <si>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</si>
  <si>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</si>
  <si>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</si>
  <si>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</si>
  <si>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</si>
  <si>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</si>
  <si>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</si>
  <si>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</si>
  <si>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</si>
  <si>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</si>
  <si>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</si>
  <si>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</si>
  <si>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</si>
  <si>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</si>
  <si>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</si>
  <si>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</si>
  <si>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</si>
  <si>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</si>
  <si>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</si>
  <si>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</si>
  <si>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</si>
  <si>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</si>
  <si>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</si>
  <si>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</si>
  <si>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</si>
  <si>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</si>
  <si>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</si>
  <si>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</si>
  <si>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</si>
  <si>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</si>
  <si>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</si>
  <si>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</si>
  <si>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</si>
  <si>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</si>
  <si>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</si>
  <si>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</si>
  <si>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</si>
  <si>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</si>
  <si>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</si>
  <si>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</si>
  <si>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</si>
  <si>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</si>
  <si>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</si>
  <si>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</si>
  <si>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</si>
  <si>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</si>
  <si>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</si>
  <si>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</si>
  <si>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</si>
  <si>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</si>
  <si>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</si>
  <si>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</si>
  <si>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</si>
  <si>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</si>
  <si>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</si>
  <si>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</si>
  <si>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</si>
  <si>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</si>
  <si>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</si>
  <si>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</si>
  <si>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</si>
  <si>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</si>
  <si>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</si>
  <si>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</si>
  <si>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</si>
  <si>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</si>
  <si>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</si>
  <si>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</si>
  <si>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</si>
  <si>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</si>
  <si>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</si>
  <si>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</si>
  <si>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</si>
  <si>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</si>
  <si>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</si>
  <si>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</si>
  <si>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</si>
  <si>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</si>
  <si>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</si>
  <si>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</si>
  <si>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</si>
  <si>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</si>
  <si>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</si>
  <si>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</si>
  <si>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</si>
  <si>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</si>
  <si>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</si>
  <si>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</si>
  <si>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</si>
  <si>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</si>
  <si>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</si>
  <si>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</si>
  <si>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</si>
  <si>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</si>
  <si>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</si>
  <si>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</si>
  <si>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</si>
  <si>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</si>
  <si>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</si>
  <si>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</si>
  <si>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</si>
  <si>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</si>
  <si>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</si>
  <si>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</si>
  <si>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</si>
  <si>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</si>
  <si>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</si>
  <si>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</si>
  <si>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</si>
  <si>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</si>
  <si>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</si>
  <si>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</si>
  <si>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</si>
  <si>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</si>
  <si>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</si>
  <si>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</si>
  <si>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</si>
  <si>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</si>
  <si>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</si>
  <si>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</si>
  <si>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</si>
  <si>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</si>
  <si>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</si>
  <si>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</si>
  <si>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</si>
  <si>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</si>
  <si>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</si>
  <si>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</si>
  <si>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</si>
  <si>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</si>
  <si>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</si>
  <si>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</si>
  <si>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</si>
  <si>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</si>
  <si>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</si>
  <si>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</si>
  <si>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</si>
  <si>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</si>
  <si>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</si>
  <si>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</si>
  <si>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</si>
  <si>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</si>
  <si>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</si>
  <si>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</si>
  <si>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</si>
  <si>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</si>
  <si>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</si>
  <si>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</si>
  <si>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</si>
  <si>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</si>
  <si>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</si>
  <si>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</si>
  <si>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</si>
  <si>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</si>
  <si>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</si>
  <si>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</si>
  <si>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</si>
  <si>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</si>
  <si>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</si>
  <si>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</si>
  <si>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</si>
  <si>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</si>
  <si>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</si>
  <si>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</si>
  <si>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</si>
  <si>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</si>
  <si>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</si>
  <si>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</si>
  <si>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</si>
  <si>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</si>
  <si>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</si>
  <si>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</si>
  <si>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</si>
  <si>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</si>
  <si>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</si>
  <si>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</si>
  <si>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</si>
  <si>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</si>
  <si>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</si>
  <si>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</si>
  <si>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</si>
  <si>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</si>
  <si>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</si>
  <si>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</si>
  <si>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</si>
  <si>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</si>
  <si>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</si>
  <si>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</si>
  <si>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</si>
  <si>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</si>
  <si>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</si>
  <si>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</si>
  <si>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</si>
  <si>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</si>
  <si>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</si>
  <si>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</si>
  <si>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</si>
  <si>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</si>
  <si>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</si>
  <si>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</si>
  <si>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</si>
  <si>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</si>
  <si>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</si>
  <si>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</si>
  <si>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</si>
  <si>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</si>
  <si>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</si>
  <si>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</si>
  <si>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</si>
  <si>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</si>
  <si>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</si>
  <si>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</si>
  <si>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</si>
  <si>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</si>
  <si>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</si>
  <si>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</si>
  <si>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</si>
  <si>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</si>
  <si>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</si>
  <si>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</si>
  <si>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</si>
  <si>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</si>
  <si>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</si>
  <si>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</si>
  <si>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</si>
  <si>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</si>
  <si>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</si>
  <si>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</si>
  <si>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</si>
  <si>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</si>
  <si>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</si>
  <si>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</si>
  <si>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</si>
  <si>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</si>
  <si>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</si>
  <si>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</si>
  <si>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</si>
  <si>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</si>
  <si>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</si>
  <si>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</si>
  <si>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</si>
  <si>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</si>
  <si>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</si>
  <si>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</si>
  <si>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</si>
  <si>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</si>
  <si>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</si>
  <si>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</si>
  <si>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</si>
  <si>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</si>
  <si>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</si>
  <si>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</si>
  <si>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</si>
  <si>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</si>
  <si>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</si>
  <si>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</si>
  <si>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</si>
  <si>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</si>
  <si>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</si>
  <si>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</si>
  <si>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</si>
  <si>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</si>
  <si>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</si>
  <si>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</si>
  <si>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</si>
  <si>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</si>
  <si>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</si>
  <si>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</si>
  <si>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</si>
  <si>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</si>
  <si>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</si>
  <si>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</si>
  <si>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</si>
  <si>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</si>
  <si>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</si>
  <si>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</si>
  <si>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</si>
  <si>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</si>
  <si>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</si>
  <si>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</si>
  <si>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</si>
  <si>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</si>
  <si>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</si>
  <si>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</si>
  <si>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</si>
  <si>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</si>
  <si>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</si>
  <si>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</si>
  <si>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</si>
  <si>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</si>
  <si>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</si>
  <si>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</si>
  <si>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</si>
  <si>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</si>
  <si>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</si>
  <si>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</si>
  <si>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</si>
  <si>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</si>
  <si>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</si>
  <si>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</si>
  <si>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</si>
  <si>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</si>
  <si>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</si>
  <si>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</si>
  <si>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</si>
  <si>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</si>
  <si>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</si>
  <si>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</si>
  <si>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</si>
  <si>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</si>
  <si>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</si>
  <si>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</si>
  <si>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</si>
  <si>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</si>
  <si>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</si>
  <si>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</si>
  <si>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</si>
  <si>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</si>
  <si>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</si>
  <si>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</si>
  <si>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</si>
  <si>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</si>
  <si>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</si>
  <si>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</si>
  <si>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</si>
  <si>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</si>
  <si>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</si>
  <si>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</si>
  <si>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</si>
  <si>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</si>
  <si>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</si>
  <si>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</si>
  <si>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</si>
  <si>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</si>
  <si>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</si>
  <si>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</si>
  <si>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</si>
  <si>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</si>
  <si>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</si>
  <si>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</si>
  <si>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</si>
  <si>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</si>
  <si>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</si>
  <si>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</si>
  <si>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</si>
  <si>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</si>
  <si>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</si>
  <si>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</si>
  <si>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</si>
  <si>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</si>
  <si>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</si>
  <si>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</si>
  <si>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</si>
  <si>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</si>
  <si>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</si>
  <si>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</si>
  <si>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</si>
  <si>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</si>
  <si>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</si>
  <si>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</si>
  <si>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</si>
  <si>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</si>
  <si>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</si>
  <si>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</si>
  <si>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</si>
  <si>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</si>
  <si>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</si>
  <si>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</si>
  <si>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</si>
  <si>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</si>
  <si>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</si>
  <si>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</si>
  <si>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</si>
  <si>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</si>
  <si>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</si>
  <si>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</si>
  <si>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</si>
  <si>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</si>
  <si>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</si>
  <si>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</si>
  <si>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</si>
  <si>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</si>
  <si>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</si>
  <si>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</si>
  <si>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</si>
  <si>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</si>
  <si>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</si>
  <si>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</si>
  <si>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</si>
  <si>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</si>
  <si>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</si>
  <si>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</si>
  <si>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</si>
  <si>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</si>
  <si>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</si>
  <si>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</si>
  <si>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</si>
  <si>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</si>
  <si>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</si>
  <si>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</si>
  <si>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</si>
  <si>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</si>
  <si>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</si>
  <si>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</si>
  <si>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</si>
  <si>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</si>
  <si>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</si>
  <si>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</si>
  <si>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</si>
  <si>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</si>
  <si>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</si>
  <si>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</si>
  <si>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</si>
  <si>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</si>
  <si>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</si>
  <si>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</si>
  <si>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</si>
  <si>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</si>
  <si>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</si>
  <si>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</si>
  <si>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</si>
  <si>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</si>
  <si>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</si>
  <si>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</si>
  <si>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</si>
  <si>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</si>
  <si>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</si>
  <si>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</si>
  <si>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</si>
  <si>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</si>
  <si>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</si>
  <si>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</si>
  <si>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</si>
  <si>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</si>
  <si>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</si>
  <si>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</si>
  <si>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</si>
  <si>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</si>
  <si>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</si>
  <si>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</si>
  <si>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</si>
  <si>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</si>
  <si>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</si>
  <si>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</si>
  <si>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</si>
  <si>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</si>
  <si>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</si>
  <si>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</si>
  <si>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</si>
  <si>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</si>
  <si>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</si>
  <si>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</si>
  <si>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</si>
  <si>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</si>
  <si>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</si>
  <si>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</si>
  <si>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</si>
  <si>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</si>
  <si>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</si>
  <si>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</si>
  <si>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</si>
  <si>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</si>
  <si>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</si>
  <si>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</si>
  <si>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</si>
  <si>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</si>
  <si>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</si>
  <si>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</si>
  <si>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</si>
  <si>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</si>
  <si>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</si>
  <si>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</si>
  <si>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</si>
  <si>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</si>
  <si>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</si>
  <si>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</si>
  <si>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</si>
  <si>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</si>
  <si>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</si>
  <si>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</si>
  <si>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</si>
  <si>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</si>
  <si>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</si>
  <si>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</si>
  <si>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</si>
  <si>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</si>
  <si>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</si>
  <si>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</si>
  <si>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</si>
  <si>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</si>
  <si>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</si>
  <si>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</si>
  <si>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</si>
  <si>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</si>
  <si>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</si>
  <si>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</si>
  <si>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</si>
  <si>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</si>
  <si>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</si>
  <si>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</si>
  <si>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</si>
  <si>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</si>
  <si>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</si>
  <si>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</si>
  <si>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</si>
  <si>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</si>
  <si>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</si>
  <si>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</si>
  <si>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</si>
  <si>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</si>
  <si>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</si>
  <si>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</si>
  <si>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</si>
  <si>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</si>
  <si>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</si>
  <si>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</si>
  <si>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</si>
  <si>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</si>
  <si>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</si>
  <si>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</si>
  <si>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</si>
  <si>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</si>
  <si>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</si>
  <si>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</si>
  <si>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</si>
  <si>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</si>
  <si>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</si>
  <si>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</si>
  <si>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</si>
  <si>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</si>
  <si>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</si>
  <si>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</si>
  <si>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</si>
  <si>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</si>
  <si>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</si>
  <si>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</si>
  <si>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</si>
  <si>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</si>
  <si>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</si>
  <si>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</si>
  <si>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</si>
  <si>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</si>
  <si>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</si>
  <si>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</si>
  <si>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</si>
  <si>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</si>
  <si>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</si>
  <si>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</si>
  <si>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</si>
  <si>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</si>
  <si>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</si>
  <si>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</si>
  <si>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</si>
  <si>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</si>
  <si>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</si>
  <si>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</si>
  <si>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</si>
  <si>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</si>
  <si>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</si>
  <si>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</si>
  <si>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</si>
  <si>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</si>
  <si>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</si>
  <si>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</si>
  <si>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</si>
  <si>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</si>
  <si>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</si>
  <si>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</si>
  <si>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</si>
  <si>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</si>
  <si>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</si>
  <si>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</si>
  <si>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</si>
  <si>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</si>
  <si>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</si>
  <si>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</si>
  <si>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</si>
  <si>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</si>
  <si>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</si>
  <si>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</si>
  <si>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</si>
  <si>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</si>
  <si>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</si>
  <si>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</si>
  <si>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</si>
  <si>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</si>
  <si>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</si>
  <si>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</si>
  <si>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</si>
  <si>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</si>
  <si>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</si>
  <si>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</si>
  <si>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</si>
  <si>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</si>
  <si>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</si>
  <si>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</si>
  <si>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</si>
  <si>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</si>
  <si>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</si>
  <si>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</si>
  <si>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</si>
  <si>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</si>
  <si>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</si>
  <si>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</si>
  <si>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</si>
  <si>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</si>
  <si>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</si>
  <si>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</si>
  <si>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</si>
  <si>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</si>
  <si>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</si>
  <si>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</si>
  <si>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</si>
  <si>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</si>
  <si>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</si>
  <si>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</si>
  <si>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</si>
  <si>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</si>
  <si>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</si>
  <si>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</si>
  <si>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</si>
  <si>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</si>
  <si>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</si>
  <si>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</si>
  <si>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</si>
  <si>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</si>
  <si>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</si>
  <si>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</si>
  <si>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</si>
  <si>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</si>
  <si>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</si>
  <si>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</si>
  <si>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</si>
  <si>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</si>
  <si>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</si>
  <si>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</si>
  <si>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</si>
  <si>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</si>
  <si>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</si>
  <si>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</si>
  <si>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</si>
  <si>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</si>
  <si>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</si>
  <si>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</si>
  <si>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</si>
  <si>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</si>
  <si>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</si>
  <si>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</si>
  <si>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</si>
  <si>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</si>
  <si>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</si>
  <si>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</si>
  <si>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</si>
  <si>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</si>
  <si>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</si>
  <si>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</si>
  <si>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</si>
  <si>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</si>
  <si>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</si>
  <si>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</si>
  <si>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</si>
  <si>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</si>
  <si>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</si>
  <si>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</si>
  <si>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</si>
  <si>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</si>
  <si>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</si>
  <si>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</si>
  <si>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</si>
  <si>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</si>
  <si>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</si>
  <si>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</si>
  <si>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</si>
  <si>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</si>
  <si>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</si>
  <si>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</si>
  <si>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</si>
  <si>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</si>
  <si>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</si>
  <si>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</si>
  <si>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</si>
  <si>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</si>
  <si>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</si>
  <si>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</si>
  <si>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</si>
  <si>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</si>
  <si>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</si>
  <si>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</si>
  <si>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</si>
  <si>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</si>
  <si>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</si>
  <si>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</si>
  <si>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</si>
  <si>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</si>
  <si>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</si>
  <si>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</si>
  <si>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</si>
  <si>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</si>
  <si>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</si>
  <si>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</si>
  <si>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</si>
  <si>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</si>
  <si>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</si>
  <si>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</si>
  <si>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</si>
  <si>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</si>
  <si>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</si>
  <si>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</si>
  <si>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</si>
  <si>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</si>
  <si>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</si>
  <si>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</si>
  <si>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</si>
  <si>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</si>
  <si>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</si>
  <si>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</si>
  <si>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</si>
  <si>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</si>
  <si>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</si>
  <si>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</si>
  <si>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</si>
  <si>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</si>
  <si>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</si>
  <si>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</si>
  <si>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</si>
  <si>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</si>
  <si>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</si>
  <si>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</si>
  <si>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</si>
  <si>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</si>
  <si>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</si>
  <si>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</si>
  <si>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</si>
  <si>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</si>
  <si>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</si>
  <si>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</si>
  <si>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</si>
  <si>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</si>
  <si>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</si>
  <si>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</si>
  <si>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</si>
  <si>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</si>
  <si>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</si>
  <si>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</si>
  <si>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</si>
  <si>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</si>
  <si>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</si>
  <si>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</si>
  <si>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</si>
  <si>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</si>
  <si>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</si>
  <si>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</si>
  <si>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</si>
  <si>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</si>
  <si>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</si>
  <si>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</si>
  <si>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</si>
  <si>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</si>
  <si>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</si>
  <si>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</si>
  <si>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</si>
  <si>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</si>
  <si>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</si>
  <si>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</si>
  <si>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</si>
  <si>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</si>
  <si>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</si>
  <si>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</si>
  <si>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</si>
  <si>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</si>
  <si>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</si>
  <si>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</si>
  <si>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</si>
  <si>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</si>
  <si>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</si>
  <si>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</si>
  <si>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</si>
  <si>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</si>
  <si>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</si>
  <si>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</si>
  <si>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</si>
  <si>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</si>
  <si>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</si>
  <si>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</si>
  <si>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</si>
  <si>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</si>
  <si>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</si>
  <si>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</si>
  <si>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</si>
  <si>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</si>
  <si>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</si>
  <si>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</si>
  <si>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</si>
  <si>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</si>
  <si>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</si>
  <si>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</si>
  <si>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</si>
  <si>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</si>
  <si>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</si>
  <si>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</si>
  <si>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</si>
  <si>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</si>
  <si>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</si>
  <si>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</si>
  <si>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</si>
  <si>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</si>
  <si>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</si>
  <si>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</si>
  <si>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</si>
  <si>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</si>
  <si>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</si>
  <si>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</si>
  <si>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</si>
  <si>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</si>
  <si>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</si>
  <si>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</si>
  <si>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</si>
  <si>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</si>
  <si>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</si>
  <si>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</si>
  <si>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</si>
  <si>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</si>
  <si>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</si>
  <si>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</si>
  <si>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</si>
  <si>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</si>
  <si>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</si>
  <si>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</si>
  <si>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</si>
  <si>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</si>
  <si>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</si>
  <si>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</si>
  <si>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</si>
  <si>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</si>
  <si>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</si>
  <si>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</si>
  <si>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</si>
  <si>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</si>
  <si>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</si>
  <si>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</si>
  <si>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</si>
  <si>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</si>
  <si>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</si>
  <si>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</si>
  <si>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</si>
  <si>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</si>
  <si>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</si>
  <si>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</si>
  <si>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</si>
  <si>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</si>
  <si>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</si>
  <si>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</si>
  <si>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</si>
  <si>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</si>
  <si>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</si>
  <si>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</si>
  <si>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</si>
  <si>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</si>
  <si>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</si>
  <si>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</si>
  <si>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</si>
  <si>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</si>
  <si>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</si>
  <si>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</si>
  <si>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</si>
  <si>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</si>
  <si>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</si>
  <si>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</si>
  <si>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</si>
  <si>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</si>
  <si>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</si>
  <si>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</si>
  <si>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</si>
  <si>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</si>
  <si>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</si>
  <si>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</si>
  <si>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</si>
  <si>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</si>
  <si>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</si>
  <si>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</si>
  <si>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</si>
  <si>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</si>
  <si>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</si>
  <si>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</si>
  <si>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</si>
  <si>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</si>
  <si>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</si>
  <si>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</si>
  <si>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</si>
  <si>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</si>
  <si>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</si>
  <si>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</si>
  <si>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</si>
  <si>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</si>
  <si>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</si>
  <si>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</si>
  <si>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</si>
  <si>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</si>
  <si>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</si>
  <si>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</si>
  <si>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</si>
  <si>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</si>
  <si>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</si>
  <si>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</si>
  <si>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</si>
  <si>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</si>
  <si>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</si>
  <si>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</si>
  <si>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</si>
  <si>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</si>
  <si>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</si>
  <si>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</si>
  <si>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</si>
  <si>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</si>
  <si>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</si>
  <si>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</si>
  <si>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</si>
  <si>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</si>
  <si>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</si>
  <si>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</si>
  <si>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</si>
  <si>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</si>
  <si>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</si>
  <si>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</si>
  <si>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</si>
  <si>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</si>
  <si>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</si>
  <si>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</si>
  <si>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</si>
  <si>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</si>
  <si>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</si>
  <si>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</si>
  <si>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</si>
  <si>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</si>
  <si>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</si>
  <si>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</si>
  <si>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</si>
  <si>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</si>
  <si>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</si>
  <si>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</si>
  <si>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</si>
  <si>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</si>
  <si>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</si>
  <si>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</si>
  <si>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</si>
  <si>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</si>
  <si>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</si>
  <si>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</si>
  <si>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</si>
  <si>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</si>
  <si>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</si>
  <si>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</si>
  <si>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</si>
  <si>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</si>
  <si>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</si>
  <si>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</si>
  <si>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</si>
  <si>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</si>
  <si>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</si>
  <si>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</si>
  <si>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</si>
  <si>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</si>
  <si>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</si>
  <si>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</si>
  <si>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</si>
  <si>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</si>
  <si>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</si>
  <si>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</si>
  <si>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</si>
  <si>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</si>
  <si>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</si>
  <si>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</si>
  <si>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</si>
  <si>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</si>
  <si>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</si>
  <si>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</si>
  <si>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</si>
  <si>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</si>
  <si>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</si>
  <si>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</si>
  <si>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</si>
  <si>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</si>
  <si>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</si>
  <si>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</si>
  <si>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</si>
  <si>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</si>
  <si>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</si>
  <si>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</si>
  <si>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</si>
  <si>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</si>
  <si>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</si>
  <si>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</si>
  <si>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</si>
  <si>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</si>
  <si>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</si>
  <si>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</si>
  <si>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</si>
  <si>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</si>
  <si>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</si>
  <si>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</si>
  <si>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</si>
  <si>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</si>
  <si>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</si>
  <si>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</si>
  <si>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</si>
  <si>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</si>
  <si>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</si>
  <si>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</si>
  <si>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</si>
  <si>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</si>
  <si>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</si>
  <si>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</si>
  <si>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</si>
  <si>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</si>
  <si>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</si>
  <si>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</si>
  <si>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</si>
  <si>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</si>
  <si>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</si>
  <si>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</si>
  <si>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</si>
  <si>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</si>
  <si>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</si>
  <si>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</si>
  <si>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</si>
  <si>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</si>
  <si>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</si>
  <si>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</si>
  <si>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</si>
  <si>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</si>
  <si>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</si>
  <si>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</si>
  <si>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</si>
  <si>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</si>
  <si>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</si>
  <si>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</si>
  <si>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</si>
  <si>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</si>
  <si>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</si>
  <si>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</si>
  <si>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</si>
  <si>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</si>
  <si>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</si>
  <si>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</si>
  <si>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</si>
  <si>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</si>
  <si>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</si>
  <si>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</si>
  <si>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</si>
  <si>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</si>
  <si>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</si>
  <si>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</si>
  <si>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</si>
  <si>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</si>
  <si>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</si>
  <si>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</si>
  <si>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</si>
  <si>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</si>
  <si>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</si>
  <si>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</si>
  <si>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</si>
  <si>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</si>
  <si>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</si>
  <si>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</si>
  <si>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</si>
  <si>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</si>
  <si>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</si>
  <si>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</si>
  <si>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</si>
  <si>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</si>
  <si>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</si>
  <si>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</si>
  <si>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</si>
  <si>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</si>
  <si>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</si>
  <si>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</si>
  <si>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</si>
  <si>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</si>
  <si>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</si>
  <si>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</si>
  <si>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</si>
  <si>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</si>
  <si>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</si>
  <si>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</si>
  <si>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</si>
  <si>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</si>
  <si>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</si>
  <si>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</si>
  <si>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</si>
  <si>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</si>
  <si>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</si>
  <si>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</si>
  <si>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</si>
  <si>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</si>
  <si>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</si>
  <si>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</si>
  <si>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</si>
  <si>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</si>
  <si>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</si>
  <si>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</si>
  <si>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</si>
  <si>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</si>
  <si>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</si>
  <si>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</si>
  <si>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</si>
  <si>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</si>
  <si>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</si>
  <si>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</si>
  <si>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</si>
  <si>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</si>
  <si>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</si>
  <si>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</si>
  <si>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</si>
  <si>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</si>
  <si>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</si>
  <si>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</si>
  <si>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</si>
  <si>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</si>
  <si>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</si>
  <si>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</si>
  <si>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</si>
  <si>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</si>
  <si>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</si>
  <si>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</si>
  <si>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</si>
  <si>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</si>
  <si>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</si>
  <si>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</si>
  <si>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</si>
  <si>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</si>
  <si>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</si>
  <si>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</si>
  <si>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</si>
  <si>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</si>
  <si>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</si>
  <si>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</si>
  <si>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</si>
  <si>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</si>
  <si>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</si>
  <si>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</si>
  <si>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</si>
  <si>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</si>
  <si>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</si>
  <si>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</si>
  <si>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</si>
  <si>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</si>
  <si>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</si>
  <si>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</si>
  <si>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</si>
  <si>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</si>
  <si>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</si>
  <si>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</si>
  <si>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</si>
  <si>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</si>
  <si>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</si>
  <si>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</si>
  <si>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</si>
  <si>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</si>
  <si>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</si>
  <si>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</si>
  <si>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</si>
  <si>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</si>
  <si>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</si>
  <si>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</si>
  <si>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</si>
  <si>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</si>
  <si>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</si>
  <si>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</si>
  <si>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</si>
  <si>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</si>
  <si>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</si>
  <si>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</si>
  <si>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</si>
  <si>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</si>
  <si>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</si>
  <si>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</si>
  <si>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</si>
  <si>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</si>
  <si>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</si>
  <si>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</si>
  <si>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</si>
  <si>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</si>
  <si>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</si>
  <si>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</si>
  <si>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</si>
  <si>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</si>
  <si>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</si>
  <si>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</si>
  <si>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</si>
  <si>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</si>
  <si>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</si>
  <si>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</si>
  <si>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</si>
  <si>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</si>
  <si>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</si>
  <si>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</si>
  <si>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</si>
  <si>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</si>
  <si>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</si>
  <si>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</si>
  <si>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</si>
  <si>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</si>
  <si>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</si>
  <si>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</si>
  <si>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</si>
  <si>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</si>
  <si>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</si>
  <si>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</si>
  <si>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</si>
  <si>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</si>
  <si>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</si>
  <si>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</si>
  <si>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</si>
  <si>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</si>
  <si>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</si>
  <si>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</si>
  <si>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</si>
  <si>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</si>
  <si>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</si>
  <si>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</si>
  <si>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</si>
  <si>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</si>
  <si>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</si>
  <si>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</si>
  <si>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</si>
  <si>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</si>
  <si>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</si>
  <si>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</si>
  <si>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</si>
  <si>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</si>
  <si>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</si>
  <si>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</si>
  <si>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</si>
  <si>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</si>
  <si>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</si>
  <si>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</si>
  <si>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</si>
  <si>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</si>
  <si>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</si>
  <si>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</si>
  <si>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</si>
  <si>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</si>
  <si>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</si>
  <si>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</si>
  <si>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</si>
  <si>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</si>
  <si>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</si>
  <si>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</si>
  <si>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</si>
  <si>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</si>
  <si>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</si>
  <si>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</si>
  <si>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</si>
  <si>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</si>
  <si>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</si>
  <si>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</si>
  <si>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</si>
  <si>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</si>
  <si>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</si>
  <si>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</si>
  <si>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</si>
  <si>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</si>
  <si>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</si>
  <si>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</si>
  <si>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</si>
  <si>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</si>
  <si>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</si>
  <si>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</si>
  <si>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</si>
  <si>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</si>
  <si>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</si>
  <si>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</si>
  <si>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</si>
  <si>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</si>
  <si>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</si>
  <si>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</si>
  <si>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</si>
  <si>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</si>
  <si>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</si>
  <si>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</si>
  <si>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</si>
  <si>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</si>
  <si>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</si>
  <si>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</si>
  <si>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</si>
  <si>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</si>
  <si>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</si>
  <si>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</si>
  <si>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</si>
  <si>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</si>
  <si>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</si>
  <si>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</si>
  <si>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</si>
  <si>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</si>
  <si>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</si>
  <si>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</si>
  <si>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</si>
  <si>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</si>
  <si>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</si>
  <si>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</si>
  <si>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</si>
  <si>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</si>
  <si>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</si>
  <si>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</si>
  <si>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</si>
  <si>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</si>
  <si>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</si>
  <si>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</si>
  <si>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</si>
  <si>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</si>
  <si>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</si>
  <si>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</si>
  <si>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</si>
  <si>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</si>
  <si>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</si>
  <si>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</si>
  <si>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</si>
  <si>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</si>
  <si>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</si>
  <si>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</si>
  <si>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</si>
  <si>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</si>
  <si>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</si>
  <si>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</si>
  <si>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</si>
  <si>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</si>
  <si>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</si>
  <si>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</si>
  <si>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</si>
  <si>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</si>
  <si>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</si>
  <si>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</si>
  <si>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</si>
  <si>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</si>
  <si>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</si>
  <si>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</si>
  <si>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</si>
  <si>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</si>
  <si>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</si>
  <si>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</si>
  <si>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</si>
  <si>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</si>
  <si>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</si>
  <si>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</si>
  <si>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</si>
  <si>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</si>
  <si>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</si>
  <si>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</si>
  <si>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</si>
  <si>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</si>
  <si>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</si>
  <si>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</si>
  <si>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</si>
  <si>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</si>
  <si>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</si>
  <si>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</si>
  <si>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</si>
  <si>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</si>
  <si>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</si>
  <si>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</si>
  <si>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</si>
  <si>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</si>
  <si>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</si>
  <si>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</si>
  <si>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</si>
  <si>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</si>
  <si>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</si>
  <si>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</si>
  <si>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</si>
  <si>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</si>
  <si>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</si>
  <si>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</si>
  <si>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</si>
  <si>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</si>
  <si>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</si>
  <si>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</si>
  <si>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</si>
  <si>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</si>
  <si>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</si>
  <si>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</si>
  <si>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</si>
  <si>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</si>
  <si>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</si>
  <si>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</si>
  <si>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</si>
  <si>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</si>
  <si>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</si>
  <si>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</si>
  <si>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</si>
  <si>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</si>
  <si>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</si>
  <si>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</si>
  <si>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</si>
  <si>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</si>
  <si>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</si>
  <si>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</si>
  <si>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</si>
  <si>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</si>
  <si>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</si>
  <si>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</si>
  <si>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</si>
  <si>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</si>
  <si>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</si>
  <si>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</si>
  <si>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</si>
  <si>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</si>
  <si>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</si>
  <si>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</si>
  <si>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</si>
  <si>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</si>
  <si>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</si>
  <si>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</si>
  <si>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</si>
  <si>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</si>
  <si>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</si>
  <si>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</si>
  <si>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</si>
  <si>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</si>
  <si>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</si>
  <si>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</si>
  <si>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</si>
  <si>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</si>
  <si>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</si>
  <si>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</si>
  <si>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</si>
  <si>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</si>
  <si>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</si>
  <si>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</si>
  <si>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</si>
  <si>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</si>
  <si>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</si>
  <si>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</si>
  <si>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</si>
  <si>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</si>
  <si>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</si>
  <si>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</si>
  <si>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</si>
  <si>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</si>
  <si>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</si>
  <si>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</si>
  <si>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</si>
  <si>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</si>
  <si>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</si>
  <si>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</si>
  <si>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</si>
  <si>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</si>
  <si>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</si>
  <si>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</si>
  <si>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</si>
  <si>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</si>
  <si>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</si>
  <si>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</si>
  <si>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</si>
  <si>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</si>
  <si>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</si>
  <si>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</si>
  <si>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</si>
  <si>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</si>
  <si>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</si>
  <si>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</si>
  <si>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</si>
  <si>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</si>
  <si>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</si>
  <si>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</si>
  <si>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</si>
  <si>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</si>
  <si>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</si>
  <si>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</si>
  <si>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</si>
  <si>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</si>
  <si>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</si>
  <si>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</si>
  <si>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</si>
  <si>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</si>
  <si>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</si>
  <si>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</si>
  <si>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</si>
  <si>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</si>
  <si>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</si>
  <si>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</si>
  <si>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</si>
  <si>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</si>
  <si>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</si>
  <si>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</si>
  <si>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</si>
  <si>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</si>
  <si>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</si>
  <si>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</si>
  <si>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</si>
  <si>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</si>
  <si>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</si>
  <si>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</si>
  <si>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</si>
  <si>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</si>
  <si>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</si>
  <si>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</si>
  <si>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</si>
  <si>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</si>
  <si>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</si>
  <si>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</si>
  <si>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</si>
  <si>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</si>
  <si>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</si>
  <si>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</si>
  <si>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</si>
  <si>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</si>
  <si>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</si>
  <si>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</si>
  <si>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</si>
  <si>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</si>
  <si>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</si>
  <si>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</si>
  <si>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</si>
  <si>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</si>
  <si>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</si>
  <si>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</si>
  <si>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</si>
  <si>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</si>
  <si>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</si>
  <si>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</si>
  <si>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</si>
  <si>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</si>
  <si>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</si>
  <si>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</si>
  <si>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</si>
  <si>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</si>
  <si>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</si>
  <si>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</si>
  <si>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</si>
  <si>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</si>
  <si>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</si>
  <si>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</si>
  <si>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</si>
  <si>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</si>
  <si>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</si>
  <si>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</si>
  <si>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</si>
  <si>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</si>
  <si>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</si>
  <si>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</si>
  <si>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</si>
  <si>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</si>
  <si>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</si>
  <si>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</si>
  <si>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</si>
  <si>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</si>
  <si>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</si>
  <si>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</si>
  <si>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</si>
  <si>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</si>
  <si>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</si>
  <si>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</si>
  <si>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</si>
  <si>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</si>
  <si>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</si>
  <si>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</si>
  <si>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</si>
  <si>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</si>
  <si>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</si>
  <si>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</si>
  <si>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</si>
  <si>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</si>
  <si>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</si>
  <si>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</si>
  <si>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</si>
  <si>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</si>
  <si>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</si>
  <si>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</si>
  <si>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</si>
  <si>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</si>
  <si>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</si>
  <si>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</si>
  <si>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</si>
  <si>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</si>
  <si>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</si>
  <si>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</si>
  <si>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</si>
  <si>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</si>
  <si>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</si>
  <si>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</si>
  <si>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</si>
  <si>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</si>
  <si>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</si>
  <si>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</si>
  <si>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</si>
  <si>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</si>
  <si>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</si>
  <si>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</si>
  <si>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</si>
  <si>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</si>
  <si>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</si>
  <si>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</si>
  <si>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</si>
  <si>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</si>
  <si>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</si>
  <si>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</si>
  <si>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</si>
  <si>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</si>
  <si>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</si>
  <si>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</si>
  <si>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</si>
  <si>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</si>
  <si>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</si>
  <si>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</si>
  <si>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</si>
  <si>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</si>
  <si>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</si>
  <si>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</si>
  <si>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</si>
  <si>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</si>
  <si>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</si>
  <si>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</si>
  <si>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</si>
  <si>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</si>
  <si>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</si>
  <si>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</si>
  <si>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</si>
  <si>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</si>
  <si>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</si>
  <si>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</si>
  <si>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</si>
  <si>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</si>
  <si>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</si>
  <si>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</si>
  <si>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</si>
  <si>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</si>
  <si>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</si>
  <si>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</si>
  <si>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</si>
  <si>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</si>
  <si>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</si>
  <si>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</si>
  <si>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</si>
  <si>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</si>
  <si>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</si>
  <si>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</si>
  <si>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</si>
  <si>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</si>
  <si>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</si>
  <si>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</si>
  <si>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</si>
  <si>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</si>
  <si>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</si>
  <si>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</si>
  <si>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</si>
  <si>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</si>
  <si>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</si>
  <si>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</si>
  <si>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</si>
  <si>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</si>
  <si>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</si>
  <si>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</si>
  <si>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</si>
  <si>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</si>
  <si>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</si>
  <si>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</si>
  <si>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</si>
  <si>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</si>
  <si>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</si>
  <si>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</si>
  <si>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</si>
  <si>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</si>
  <si>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</si>
  <si>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</si>
  <si>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</si>
  <si>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</si>
  <si>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</si>
  <si>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</si>
  <si>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</si>
  <si>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</si>
  <si>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</si>
  <si>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</si>
  <si>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</si>
  <si>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</si>
  <si>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</si>
  <si>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</si>
  <si>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</si>
  <si>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</si>
  <si>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</si>
  <si>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</si>
  <si>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</si>
  <si>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</si>
  <si>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</si>
  <si>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</si>
  <si>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</si>
  <si>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</si>
  <si>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</si>
  <si>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</si>
  <si>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</si>
  <si>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</si>
  <si>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</si>
  <si>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</si>
  <si>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</si>
  <si>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</si>
  <si>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</si>
  <si>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</si>
  <si>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</si>
  <si>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</si>
  <si>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</si>
  <si>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</si>
  <si>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</si>
  <si>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</si>
  <si>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</si>
  <si>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</si>
  <si>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</si>
  <si>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</si>
  <si>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</si>
  <si>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</si>
  <si>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</si>
  <si>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</si>
  <si>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</si>
  <si>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</si>
  <si>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</si>
  <si>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</si>
  <si>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</si>
  <si>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</si>
  <si>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</si>
  <si>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</si>
  <si>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</si>
  <si>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</si>
  <si>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</si>
  <si>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</si>
  <si>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</si>
  <si>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</si>
  <si>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</si>
  <si>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</si>
  <si>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</si>
  <si>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</si>
  <si>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</si>
  <si>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</si>
  <si>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</si>
  <si>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</si>
  <si>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</si>
  <si>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</si>
  <si>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</si>
  <si>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</si>
  <si>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</si>
  <si>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</si>
  <si>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</si>
  <si>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</si>
  <si>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</si>
  <si>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</si>
  <si>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</si>
  <si>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</si>
  <si>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</si>
  <si>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</si>
  <si>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</si>
  <si>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</si>
  <si>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</si>
  <si>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</si>
  <si>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</si>
  <si>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</si>
  <si>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</si>
  <si>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</si>
  <si>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</si>
  <si>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</si>
  <si>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</si>
  <si>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</si>
  <si>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</si>
  <si>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</si>
  <si>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</si>
  <si>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</si>
  <si>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</si>
  <si>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</si>
  <si>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</si>
  <si>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</si>
  <si>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</si>
  <si>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</si>
  <si>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</si>
  <si>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</si>
  <si>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</si>
  <si>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</si>
  <si>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</si>
  <si>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</si>
  <si>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</si>
  <si>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</si>
  <si>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</si>
  <si>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</si>
  <si>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</si>
  <si>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</si>
  <si>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</si>
  <si>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</si>
  <si>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</si>
  <si>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</si>
  <si>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</si>
  <si>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</si>
  <si>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</si>
  <si>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</si>
  <si>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</si>
  <si>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</si>
  <si>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</si>
  <si>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</si>
  <si>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</si>
  <si>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</si>
  <si>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</si>
  <si>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</si>
  <si>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</si>
  <si>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</si>
  <si>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</si>
  <si>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</si>
  <si>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</si>
  <si>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</si>
  <si>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</si>
  <si>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</si>
  <si>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</si>
  <si>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</si>
  <si>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</si>
  <si>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</si>
  <si>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</si>
  <si>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</si>
  <si>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</si>
  <si>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</si>
  <si>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</si>
  <si>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</si>
  <si>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</si>
  <si>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</si>
  <si>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</si>
  <si>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</si>
  <si>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</si>
  <si>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</si>
  <si>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</si>
  <si>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</si>
  <si>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</si>
  <si>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</si>
  <si>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</si>
  <si>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</si>
  <si>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</si>
  <si>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</si>
  <si>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</si>
  <si>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</si>
  <si>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</si>
  <si>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</si>
  <si>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</si>
  <si>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</si>
  <si>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</si>
  <si>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</si>
  <si>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</si>
  <si>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</si>
  <si>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</si>
  <si>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</si>
  <si>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</si>
  <si>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</si>
  <si>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</si>
  <si>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</si>
  <si>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</si>
  <si>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</si>
  <si>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</si>
  <si>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</si>
  <si>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</si>
  <si>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</si>
  <si>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</si>
  <si>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</si>
  <si>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</si>
  <si>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</si>
  <si>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</si>
  <si>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</si>
  <si>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</si>
  <si>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</si>
  <si>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</si>
  <si>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</si>
  <si>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</si>
  <si>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</si>
  <si>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</si>
  <si>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</si>
  <si>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</si>
  <si>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</si>
  <si>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</si>
  <si>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</si>
  <si>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</si>
  <si>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</si>
  <si>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</si>
  <si>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</si>
  <si>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</si>
  <si>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</si>
  <si>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</si>
  <si>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</si>
  <si>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</si>
  <si>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</si>
  <si>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</si>
  <si>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</si>
  <si>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</si>
  <si>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</si>
  <si>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</si>
  <si>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</si>
  <si>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</si>
  <si>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</si>
  <si>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</si>
  <si>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</si>
  <si>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</si>
  <si>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</si>
  <si>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</si>
  <si>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</si>
  <si>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</si>
  <si>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</si>
  <si>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</si>
  <si>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</si>
  <si>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</si>
  <si>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</si>
  <si>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</si>
  <si>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</si>
  <si>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</si>
  <si>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</si>
  <si>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</si>
  <si>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</si>
  <si>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</si>
  <si>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</si>
  <si>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</si>
  <si>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</si>
  <si>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</si>
  <si>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</si>
  <si>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</si>
  <si>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</si>
  <si>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</si>
  <si>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</si>
  <si>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</si>
  <si>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</si>
  <si>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</si>
  <si>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</si>
  <si>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</si>
  <si>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</si>
  <si>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</si>
  <si>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</si>
  <si>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</si>
  <si>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</si>
  <si>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</si>
  <si>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</si>
  <si>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</si>
  <si>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</si>
  <si>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</si>
  <si>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</si>
  <si>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</si>
  <si>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</si>
  <si>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</si>
  <si>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</si>
  <si>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</si>
  <si>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</si>
  <si>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</si>
  <si>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</si>
  <si>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</si>
  <si>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</si>
  <si>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</si>
  <si>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</si>
  <si>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</si>
  <si>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</si>
  <si>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</si>
  <si>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</si>
  <si>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</si>
  <si>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</si>
  <si>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</si>
  <si>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</si>
  <si>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</si>
  <si>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</si>
  <si>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</si>
  <si>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</si>
  <si>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</si>
  <si>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</si>
  <si>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</si>
  <si>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</si>
  <si>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</si>
  <si>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</si>
  <si>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</si>
  <si>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</si>
  <si>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</si>
  <si>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</si>
  <si>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</si>
  <si>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</si>
  <si>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</si>
  <si>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</si>
  <si>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</si>
  <si>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</si>
  <si>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</si>
  <si>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</si>
  <si>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</si>
  <si>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</si>
  <si>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</si>
  <si>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</si>
  <si>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</si>
  <si>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</si>
  <si>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</si>
  <si>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</si>
  <si>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</si>
  <si>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</si>
  <si>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</si>
  <si>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</si>
  <si>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</si>
  <si>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</si>
  <si>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</si>
  <si>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</si>
  <si>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</si>
  <si>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</si>
  <si>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</si>
  <si>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</si>
  <si>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</si>
  <si>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</si>
  <si>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</si>
  <si>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</si>
  <si>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</si>
  <si>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</si>
  <si>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</si>
  <si>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</si>
  <si>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</si>
  <si>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</si>
  <si>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</si>
  <si>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</si>
  <si>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</si>
  <si>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</si>
  <si>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</si>
  <si>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</si>
  <si>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</si>
  <si>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</si>
  <si>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</si>
  <si>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</si>
  <si>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</si>
  <si>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</si>
  <si>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</si>
  <si>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</si>
  <si>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</si>
  <si>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</si>
  <si>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</si>
  <si>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</si>
  <si>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</si>
  <si>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</si>
  <si>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</si>
  <si>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</si>
  <si>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</si>
  <si>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</si>
  <si>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</si>
  <si>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</si>
  <si>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</si>
  <si>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</si>
  <si>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</si>
  <si>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</si>
  <si>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</si>
  <si>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</si>
  <si>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</si>
  <si>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</si>
  <si>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</si>
  <si>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</si>
  <si>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</si>
  <si>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</si>
  <si>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</si>
  <si>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</si>
  <si>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</si>
  <si>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</si>
  <si>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</si>
  <si>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</si>
  <si>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</si>
  <si>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</si>
  <si>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</si>
  <si>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</si>
  <si>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</si>
  <si>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</si>
  <si>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</si>
  <si>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</si>
  <si>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</si>
  <si>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</si>
  <si>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</si>
  <si>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</si>
  <si>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</si>
  <si>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</si>
  <si>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</si>
  <si>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</si>
  <si>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</si>
  <si>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</si>
  <si>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</si>
  <si>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</si>
  <si>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</si>
  <si>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</si>
  <si>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</si>
  <si>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</si>
  <si>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</si>
  <si>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</si>
  <si>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</si>
  <si>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</si>
  <si>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</si>
  <si>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</si>
  <si>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</si>
  <si>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</si>
  <si>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</si>
  <si>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</si>
  <si>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</si>
  <si>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</si>
  <si>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</si>
  <si>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</si>
  <si>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</si>
  <si>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</si>
  <si>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</si>
  <si>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</si>
  <si>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</si>
  <si>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</si>
  <si>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</si>
  <si>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</si>
  <si>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</si>
  <si>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</si>
  <si>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</si>
  <si>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</si>
  <si>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</si>
  <si>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</si>
  <si>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</si>
  <si>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</si>
  <si>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</si>
  <si>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</si>
  <si>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</si>
  <si>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</si>
  <si>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</si>
  <si>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</si>
  <si>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</si>
  <si>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</si>
  <si>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</si>
  <si>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</si>
  <si>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</si>
  <si>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</si>
  <si>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</si>
  <si>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</si>
  <si>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</si>
  <si>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</si>
  <si>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</si>
  <si>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</si>
  <si>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</si>
  <si>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</si>
  <si>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</si>
  <si>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</si>
  <si>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</si>
  <si>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</si>
  <si>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</si>
  <si>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</si>
  <si>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</si>
  <si>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</si>
  <si>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</si>
  <si>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</si>
  <si>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</si>
  <si>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</si>
  <si>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</si>
  <si>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</si>
  <si>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</si>
  <si>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</si>
  <si>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</si>
  <si>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</si>
  <si>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</si>
  <si>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</si>
  <si>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</si>
  <si>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</si>
  <si>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</si>
  <si>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</si>
  <si>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</si>
  <si>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</si>
  <si>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</si>
  <si>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</si>
  <si>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</si>
  <si>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</si>
  <si>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</si>
  <si>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</si>
  <si>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</si>
  <si>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</si>
  <si>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</si>
  <si>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</si>
  <si>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</si>
  <si>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</si>
  <si>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</si>
  <si>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</si>
  <si>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</si>
  <si>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</si>
  <si>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</si>
  <si>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</si>
  <si>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</si>
  <si>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</si>
  <si>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</si>
  <si>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</si>
  <si>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</si>
  <si>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</si>
  <si>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</si>
  <si>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</si>
  <si>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</si>
  <si>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</si>
  <si>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</si>
  <si>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</si>
  <si>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</si>
  <si>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</si>
  <si>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</si>
  <si>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</si>
  <si>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</si>
  <si>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</si>
  <si>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</si>
  <si>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</si>
  <si>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</si>
  <si>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</si>
  <si>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</si>
  <si>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</si>
  <si>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</si>
  <si>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</si>
  <si>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</si>
  <si>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</si>
  <si>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</si>
  <si>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</si>
  <si>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</si>
  <si>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</si>
  <si>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</si>
  <si>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</si>
  <si>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</si>
  <si>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</si>
  <si>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</si>
  <si>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</si>
  <si>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</si>
  <si>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</si>
  <si>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</si>
  <si>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</si>
  <si>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</si>
  <si>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</si>
  <si>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</si>
  <si>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</si>
  <si>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</si>
  <si>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</si>
  <si>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</si>
  <si>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</si>
  <si>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</si>
  <si>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</si>
  <si>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</si>
  <si>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</si>
  <si>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</si>
  <si>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</si>
  <si>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</si>
  <si>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</si>
  <si>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</si>
  <si>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</si>
  <si>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</si>
  <si>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</si>
  <si>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</si>
  <si>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</si>
  <si>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</si>
  <si>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</si>
  <si>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</si>
  <si>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</si>
  <si>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</si>
  <si>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</si>
  <si>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</si>
  <si>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</si>
  <si>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</si>
  <si>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</si>
  <si>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</si>
  <si>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</si>
  <si>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</si>
  <si>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</si>
  <si>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</si>
  <si>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</si>
  <si>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</si>
  <si>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</si>
  <si>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</si>
  <si>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</si>
  <si>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</si>
  <si>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</si>
  <si>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</si>
  <si>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</si>
  <si>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</si>
  <si>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</si>
  <si>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</si>
  <si>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</si>
  <si>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</si>
  <si>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</si>
  <si>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</si>
  <si>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</si>
  <si>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</si>
  <si>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</si>
  <si>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</si>
  <si>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</si>
  <si>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</si>
  <si>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</si>
  <si>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</si>
  <si>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</si>
  <si>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</si>
  <si>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</si>
  <si>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</si>
  <si>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</si>
  <si>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</si>
  <si>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</si>
  <si>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</si>
  <si>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</si>
  <si>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</si>
  <si>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</si>
  <si>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</si>
  <si>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</si>
  <si>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</si>
  <si>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</si>
  <si>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</si>
  <si>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</si>
  <si>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</si>
  <si>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</si>
  <si>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</si>
  <si>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</si>
  <si>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</si>
  <si>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</si>
  <si>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</si>
  <si>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</si>
  <si>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</si>
  <si>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</si>
  <si>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</si>
  <si>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</si>
  <si>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</si>
  <si>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</si>
  <si>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</si>
  <si>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</si>
  <si>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</si>
  <si>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</si>
  <si>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</si>
  <si>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</si>
  <si>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</si>
  <si>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</si>
  <si>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</si>
  <si>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</si>
  <si>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</si>
  <si>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</si>
  <si>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</si>
  <si>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</si>
  <si>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</si>
  <si>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</si>
  <si>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</si>
  <si>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</si>
  <si>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</si>
  <si>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</si>
  <si>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</si>
  <si>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</si>
  <si>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</si>
  <si>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</si>
  <si>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</si>
  <si>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</si>
  <si>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</si>
  <si>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</si>
  <si>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</si>
  <si>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</si>
  <si>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</si>
  <si>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</si>
  <si>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</si>
  <si>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</si>
  <si>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</si>
  <si>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</si>
  <si>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</si>
  <si>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</si>
  <si>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</si>
  <si>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</si>
  <si>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</si>
  <si>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</si>
  <si>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</si>
  <si>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</si>
  <si>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</si>
  <si>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</si>
  <si>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</si>
  <si>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</si>
  <si>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</si>
  <si>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</si>
  <si>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</si>
  <si>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</si>
  <si>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</si>
  <si>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</si>
  <si>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</si>
  <si>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</si>
  <si>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</si>
  <si>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</si>
  <si>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</si>
  <si>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</si>
  <si>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</si>
  <si>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</si>
  <si>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</si>
  <si>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</si>
  <si>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</si>
  <si>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</si>
  <si>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</si>
  <si>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</si>
  <si>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</si>
  <si>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</si>
  <si>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</si>
  <si>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</si>
  <si>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</si>
  <si>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</si>
  <si>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</si>
  <si>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</si>
  <si>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</si>
  <si>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</si>
  <si>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</si>
  <si>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</si>
  <si>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</si>
  <si>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</si>
  <si>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</si>
  <si>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</si>
  <si>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</si>
  <si>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</si>
  <si>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</si>
  <si>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</si>
  <si>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</si>
  <si>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</si>
  <si>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</si>
  <si>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</si>
  <si>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</si>
  <si>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</si>
  <si>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</si>
  <si>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</si>
  <si>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</si>
  <si>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</si>
  <si>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</si>
  <si>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</si>
  <si>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</si>
  <si>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</si>
  <si>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</si>
  <si>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</si>
  <si>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</si>
  <si>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</si>
  <si>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</si>
  <si>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</si>
  <si>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</si>
  <si>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</si>
  <si>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</si>
  <si>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</si>
  <si>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</si>
  <si>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</si>
  <si>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</si>
  <si>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</si>
  <si>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</si>
  <si>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</si>
  <si>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</si>
  <si>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</si>
  <si>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</si>
  <si>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</si>
  <si>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</si>
  <si>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</si>
  <si>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</si>
  <si>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</si>
  <si>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</si>
  <si>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</si>
  <si>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</si>
  <si>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</si>
  <si>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</si>
  <si>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</si>
  <si>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</si>
  <si>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</si>
  <si>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</si>
  <si>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</si>
  <si>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</si>
  <si>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</si>
  <si>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</si>
  <si>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</si>
  <si>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</si>
  <si>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</si>
  <si>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</si>
  <si>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</si>
  <si>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</si>
  <si>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</si>
  <si>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</si>
  <si>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</si>
  <si>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</si>
  <si>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</si>
  <si>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</si>
  <si>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</si>
  <si>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</si>
  <si>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</si>
  <si>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</si>
  <si>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</si>
  <si>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</si>
  <si>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</si>
  <si>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</si>
  <si>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</si>
  <si>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</si>
  <si>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</si>
  <si>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</si>
  <si>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</si>
  <si>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</si>
  <si>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</si>
  <si>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</si>
  <si>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</si>
  <si>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</si>
  <si>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</si>
  <si>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</si>
  <si>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</si>
  <si>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</si>
  <si>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</si>
  <si>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</si>
  <si>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</si>
  <si>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</si>
  <si>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</si>
  <si>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</si>
  <si>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</si>
  <si>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</si>
  <si>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</si>
  <si>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</si>
  <si>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</si>
  <si>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</si>
  <si>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</si>
  <si>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</si>
  <si>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</si>
  <si>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</si>
  <si>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</si>
  <si>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</si>
  <si>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</si>
  <si>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</si>
  <si>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</si>
  <si>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</si>
  <si>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</si>
  <si>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</si>
  <si>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</si>
  <si>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</si>
  <si>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</si>
  <si>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</si>
  <si>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</si>
  <si>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</si>
  <si>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</si>
  <si>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</si>
  <si>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</si>
  <si>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</si>
  <si>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</si>
  <si>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</si>
  <si>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</si>
  <si>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</si>
  <si>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</si>
  <si>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</si>
  <si>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</si>
  <si>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</si>
  <si>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</si>
  <si>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</si>
  <si>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</si>
  <si>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</si>
  <si>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</si>
  <si>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</si>
  <si>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</si>
  <si>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</si>
  <si>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</si>
  <si>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</si>
  <si>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</si>
  <si>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</si>
  <si>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</si>
  <si>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</si>
  <si>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</si>
  <si>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</si>
  <si>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</si>
  <si>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</si>
  <si>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</si>
  <si>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</si>
  <si>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</si>
  <si>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</si>
  <si>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</si>
  <si>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</si>
  <si>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</si>
  <si>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</si>
  <si>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</si>
  <si>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</si>
  <si>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</si>
  <si>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</si>
  <si>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</si>
  <si>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</si>
  <si>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</si>
  <si>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</si>
  <si>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</si>
  <si>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</si>
  <si>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</si>
  <si>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</si>
  <si>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</si>
  <si>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</si>
  <si>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</si>
  <si>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</si>
  <si>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</si>
  <si>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</si>
  <si>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</si>
  <si>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</si>
  <si>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</si>
  <si>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</si>
  <si>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</si>
  <si>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</si>
  <si>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</si>
  <si>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</si>
  <si>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</si>
  <si>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</si>
  <si>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</si>
  <si>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</si>
  <si>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</si>
  <si>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</si>
  <si>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</si>
  <si>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</si>
  <si>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</si>
  <si>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</si>
  <si>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</si>
  <si>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</si>
  <si>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</si>
  <si>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</si>
  <si>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</si>
  <si>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</si>
  <si>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</si>
  <si>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</si>
  <si>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</si>
  <si>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</si>
  <si>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</si>
  <si>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</si>
  <si>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</si>
  <si>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</si>
  <si>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</si>
  <si>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</si>
  <si>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</si>
  <si>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</si>
  <si>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</si>
  <si>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</si>
  <si>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</si>
  <si>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</si>
  <si>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</si>
  <si>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</si>
  <si>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</si>
  <si>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</si>
  <si>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</si>
  <si>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</si>
  <si>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</si>
  <si>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</si>
  <si>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</si>
  <si>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</si>
  <si>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</si>
  <si>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</si>
  <si>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</si>
  <si>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</si>
  <si>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</si>
  <si>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</si>
  <si>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</si>
  <si>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</si>
  <si>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</si>
  <si>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</si>
  <si>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</si>
  <si>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</si>
  <si>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</si>
  <si>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</si>
  <si>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</si>
  <si>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</si>
  <si>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</si>
  <si>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</si>
  <si>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</si>
  <si>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</si>
  <si>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</si>
  <si>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</si>
  <si>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</si>
  <si>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</si>
  <si>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</si>
  <si>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</si>
  <si>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</si>
  <si>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</si>
  <si>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</si>
  <si>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</si>
  <si>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</si>
  <si>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</si>
  <si>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</si>
  <si>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</si>
  <si>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</si>
  <si>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</si>
  <si>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</si>
  <si>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</si>
  <si>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</si>
  <si>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</si>
  <si>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</si>
  <si>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</si>
  <si>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</si>
  <si>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</si>
  <si>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</si>
  <si>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</si>
  <si>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</si>
  <si>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</si>
  <si>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</si>
  <si>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</si>
  <si>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</si>
  <si>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</si>
  <si>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</si>
  <si>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</si>
  <si>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</si>
  <si>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</si>
  <si>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</si>
  <si>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</si>
  <si>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</si>
  <si>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</si>
  <si>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</si>
  <si>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</si>
  <si>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</si>
  <si>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</si>
  <si>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</si>
  <si>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</si>
  <si>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</si>
  <si>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</si>
  <si>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</si>
  <si>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</si>
  <si>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</si>
  <si>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</si>
  <si>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</si>
  <si>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</si>
  <si>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</si>
  <si>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</si>
  <si>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</si>
  <si>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</si>
  <si>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</si>
  <si>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</si>
  <si>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</si>
  <si>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</si>
  <si>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</si>
  <si>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</si>
  <si>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</si>
  <si>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</si>
  <si>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</si>
  <si>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</si>
  <si>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</si>
  <si>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</si>
  <si>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</si>
  <si>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</si>
  <si>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</si>
  <si>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</si>
  <si>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</si>
  <si>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</si>
  <si>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</si>
  <si>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</si>
  <si>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</si>
  <si>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</si>
  <si>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</si>
  <si>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</si>
  <si>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</si>
  <si>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</si>
  <si>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</si>
  <si>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</si>
  <si>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</si>
  <si>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</si>
  <si>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</si>
  <si>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</si>
  <si>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</si>
  <si>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</si>
  <si>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</si>
  <si>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</si>
  <si>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</si>
  <si>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</si>
  <si>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</si>
  <si>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</si>
  <si>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</si>
  <si>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</si>
  <si>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</si>
  <si>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</si>
  <si>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</si>
  <si>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</si>
  <si>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</si>
  <si>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</si>
  <si>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</si>
  <si>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</si>
  <si>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</si>
  <si>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</si>
  <si>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</si>
  <si>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</si>
  <si>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</si>
  <si>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</si>
  <si>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</si>
  <si>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</si>
  <si>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</si>
  <si>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</si>
  <si>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</si>
  <si>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</si>
  <si>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</si>
  <si>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</si>
  <si>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</si>
  <si>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</si>
  <si>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</si>
  <si>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</si>
  <si>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</si>
  <si>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</si>
  <si>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</si>
  <si>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</si>
  <si>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</si>
  <si>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</si>
  <si>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</si>
  <si>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</si>
  <si>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</si>
  <si>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</si>
  <si>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</si>
  <si>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</si>
  <si>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</si>
  <si>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</si>
  <si>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</si>
  <si>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</si>
  <si>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</si>
  <si>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</si>
  <si>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</si>
  <si>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</si>
  <si>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</si>
  <si>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</si>
  <si>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</si>
  <si>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</si>
  <si>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</si>
  <si>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</si>
  <si>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</si>
  <si>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</si>
  <si>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</si>
  <si>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</si>
  <si>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</si>
  <si>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</si>
  <si>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</si>
  <si>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</si>
  <si>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</si>
  <si>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</si>
  <si>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</si>
  <si>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</si>
  <si>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</si>
  <si>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</si>
  <si>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</si>
  <si>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</si>
  <si>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</si>
  <si>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</si>
  <si>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</si>
  <si>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</si>
  <si>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</si>
  <si>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</si>
  <si>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</si>
  <si>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</si>
  <si>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</si>
  <si>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</si>
  <si>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</si>
  <si>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</si>
  <si>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</si>
  <si>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</si>
  <si>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</si>
  <si>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</si>
  <si>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</si>
  <si>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</si>
  <si>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</si>
  <si>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</si>
  <si>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</si>
  <si>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</si>
  <si>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</si>
  <si>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</si>
  <si>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</si>
  <si>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</si>
  <si>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</si>
  <si>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</si>
  <si>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</si>
  <si>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</si>
  <si>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</si>
  <si>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</si>
  <si>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</si>
  <si>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</si>
  <si>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</si>
  <si>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</si>
  <si>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</si>
  <si>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</si>
  <si>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</si>
  <si>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</si>
  <si>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</si>
  <si>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</si>
  <si>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</si>
  <si>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</si>
  <si>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</si>
  <si>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</si>
  <si>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</si>
  <si>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</si>
  <si>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</si>
  <si>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</si>
  <si>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</si>
  <si>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</si>
  <si>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</si>
  <si>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</si>
  <si>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</si>
  <si>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</si>
  <si>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</si>
  <si>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</si>
  <si>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</si>
  <si>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</si>
  <si>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</si>
  <si>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</si>
  <si>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</si>
  <si>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</si>
  <si>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</si>
  <si>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</si>
  <si>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</si>
  <si>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</si>
  <si>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</si>
  <si>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</si>
  <si>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</si>
  <si>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</si>
  <si>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</si>
  <si>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</si>
  <si>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</si>
  <si>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</si>
  <si>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</si>
  <si>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</si>
  <si>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</si>
  <si>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</si>
  <si>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</si>
  <si>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</si>
  <si>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</si>
  <si>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</si>
  <si>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</si>
  <si>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</si>
  <si>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</si>
  <si>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</si>
  <si>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</si>
  <si>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</si>
  <si>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</si>
  <si>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</si>
  <si>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</si>
  <si>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</si>
  <si>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</si>
  <si>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</si>
  <si>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</si>
  <si>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</si>
  <si>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</si>
  <si>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</si>
  <si>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</si>
  <si>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</si>
  <si>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</si>
  <si>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</si>
  <si>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</si>
  <si>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</si>
  <si>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</si>
  <si>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</si>
  <si>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</si>
  <si>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</si>
  <si>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</si>
  <si>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</si>
  <si>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</si>
  <si>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</si>
  <si>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</si>
  <si>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</si>
  <si>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</si>
  <si>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</si>
  <si>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</si>
  <si>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</si>
  <si>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</si>
  <si>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</si>
  <si>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</si>
  <si>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</si>
  <si>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</si>
  <si>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</si>
  <si>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</si>
  <si>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</si>
  <si>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</si>
  <si>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</si>
  <si>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</si>
  <si>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</si>
  <si>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</si>
  <si>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</si>
  <si>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</si>
  <si>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</si>
  <si>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</si>
  <si>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</si>
  <si>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</si>
  <si>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</si>
  <si>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</si>
  <si>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</si>
  <si>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</si>
  <si>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</si>
  <si>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</si>
  <si>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</si>
  <si>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</si>
  <si>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</si>
  <si>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</si>
  <si>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</si>
  <si>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</si>
  <si>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</si>
  <si>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</si>
  <si>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</si>
  <si>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</si>
  <si>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</si>
  <si>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</si>
  <si>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</si>
  <si>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</si>
  <si>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</si>
  <si>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</si>
  <si>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</si>
  <si>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</si>
  <si>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</si>
  <si>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</si>
  <si>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</si>
  <si>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</si>
  <si>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</si>
  <si>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</si>
  <si>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</si>
  <si>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</si>
  <si>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</si>
  <si>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</si>
  <si>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</si>
  <si>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</si>
  <si>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</si>
  <si>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</si>
  <si>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</si>
  <si>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</si>
  <si>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</si>
  <si>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</si>
  <si>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</si>
  <si>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</si>
  <si>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</si>
  <si>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</si>
  <si>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</si>
  <si>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</si>
  <si>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</si>
  <si>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</si>
  <si>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</si>
  <si>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</si>
  <si>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</si>
  <si>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</si>
  <si>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</si>
  <si>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</si>
  <si>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</si>
  <si>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</si>
  <si>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</si>
  <si>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</si>
  <si>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</si>
  <si>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</si>
  <si>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</si>
  <si>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</si>
  <si>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</si>
  <si>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</si>
  <si>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</si>
  <si>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</si>
  <si>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</si>
  <si>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</si>
  <si>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</si>
  <si>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</si>
  <si>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</si>
  <si>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</si>
  <si>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</si>
  <si>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</si>
  <si>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</si>
  <si>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</si>
  <si>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</si>
  <si>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</si>
  <si>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</si>
  <si>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</si>
  <si>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</si>
  <si>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</si>
  <si>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</si>
  <si>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</si>
  <si>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</si>
  <si>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</si>
  <si>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</si>
  <si>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</si>
  <si>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</si>
  <si>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</si>
  <si>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</si>
  <si>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</si>
  <si>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</si>
  <si>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</si>
  <si>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</si>
  <si>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</si>
  <si>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</si>
  <si>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</si>
  <si>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</si>
  <si>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</si>
  <si>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</si>
  <si>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</si>
  <si>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</si>
  <si>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</si>
  <si>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</si>
  <si>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</si>
  <si>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</si>
  <si>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</si>
  <si>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</si>
  <si>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</si>
  <si>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</si>
  <si>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</si>
  <si>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</si>
  <si>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</si>
  <si>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</si>
  <si>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</si>
  <si>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</si>
  <si>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</si>
  <si>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</si>
  <si>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</si>
  <si>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</si>
  <si>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</si>
  <si>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</si>
  <si>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</si>
  <si>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</si>
  <si>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</si>
  <si>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</si>
  <si>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</si>
  <si>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</si>
  <si>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</si>
  <si>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</si>
  <si>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</si>
  <si>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</si>
  <si>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</si>
  <si>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</si>
  <si>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</si>
  <si>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</si>
  <si>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</si>
  <si>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</si>
  <si>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</si>
  <si>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</si>
  <si>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</si>
  <si>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</si>
  <si>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</si>
  <si>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</si>
  <si>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</si>
  <si>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</si>
  <si>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</si>
  <si>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</si>
  <si>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</si>
  <si>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</si>
  <si>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</si>
  <si>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</si>
  <si>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</si>
  <si>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</si>
  <si>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</si>
  <si>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</si>
  <si>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</si>
  <si>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</si>
  <si>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</si>
  <si>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</si>
  <si>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</si>
  <si>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</si>
  <si>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</si>
  <si>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</si>
  <si>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</si>
  <si>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</si>
  <si>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</si>
  <si>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</si>
  <si>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</si>
  <si>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</si>
  <si>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</si>
  <si>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</si>
  <si>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</si>
  <si>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</si>
  <si>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</si>
  <si>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</si>
  <si>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</si>
  <si>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</si>
  <si>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</si>
  <si>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</si>
  <si>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</si>
  <si>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</si>
  <si>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</si>
  <si>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</si>
  <si>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</si>
  <si>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</si>
  <si>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</si>
  <si>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</si>
  <si>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</si>
  <si>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</si>
  <si>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</si>
  <si>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</si>
  <si>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</si>
  <si>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</si>
  <si>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</si>
  <si>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</si>
  <si>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</si>
  <si>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</si>
  <si>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</si>
  <si>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</si>
  <si>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</si>
  <si>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</si>
  <si>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</si>
  <si>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</si>
  <si>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</si>
  <si>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</si>
  <si>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</si>
  <si>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</si>
  <si>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</si>
  <si>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</si>
  <si>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</si>
  <si>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</si>
  <si>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</si>
  <si>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</si>
  <si>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</si>
  <si>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</si>
  <si>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</si>
  <si>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</si>
  <si>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</si>
  <si>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</si>
  <si>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</si>
  <si>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</si>
  <si>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</si>
  <si>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</si>
  <si>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</si>
  <si>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</si>
  <si>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</si>
  <si>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</si>
  <si>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</si>
  <si>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</si>
  <si>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</si>
  <si>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</si>
  <si>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</si>
  <si>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</si>
  <si>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</si>
  <si>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</si>
  <si>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</si>
  <si>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</si>
  <si>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</si>
  <si>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</si>
  <si>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</si>
  <si>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</si>
  <si>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</si>
  <si>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</si>
  <si>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</si>
  <si>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</si>
  <si>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</si>
  <si>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</si>
  <si>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</si>
  <si>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</si>
  <si>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</si>
  <si>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</si>
  <si>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</si>
  <si>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</si>
  <si>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</si>
  <si>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</si>
  <si>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</si>
  <si>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</si>
  <si>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</si>
  <si>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</si>
  <si>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</si>
  <si>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</si>
  <si>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</si>
  <si>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</si>
  <si>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</si>
  <si>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</si>
  <si>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</si>
  <si>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</si>
  <si>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</si>
  <si>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</si>
  <si>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</si>
  <si>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</si>
  <si>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</si>
  <si>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</si>
  <si>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</si>
  <si>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</si>
  <si>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</si>
  <si>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</si>
  <si>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</si>
  <si>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</si>
  <si>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</si>
  <si>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</si>
  <si>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</si>
  <si>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</si>
  <si>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</si>
  <si>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</si>
  <si>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</si>
  <si>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</si>
  <si>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</si>
  <si>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</si>
  <si>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</si>
  <si>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</si>
  <si>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</si>
  <si>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</si>
  <si>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</si>
  <si>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</si>
  <si>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</si>
  <si>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</si>
  <si>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</si>
  <si>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</si>
  <si>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</si>
  <si>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</si>
  <si>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</si>
  <si>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</si>
  <si>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</si>
  <si>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</si>
  <si>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</si>
  <si>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</si>
  <si>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</si>
  <si>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</si>
  <si>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</si>
  <si>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</si>
  <si>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</si>
  <si>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</si>
  <si>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</si>
  <si>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</si>
  <si>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</si>
  <si>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</si>
  <si>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</si>
  <si>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</si>
  <si>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</si>
  <si>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</si>
  <si>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</si>
  <si>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</si>
  <si>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</si>
  <si>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</si>
  <si>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</si>
  <si>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</si>
  <si>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</si>
  <si>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</si>
  <si>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</si>
  <si>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</si>
  <si>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</si>
  <si>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</si>
  <si>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</si>
  <si>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</si>
  <si>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</si>
  <si>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</si>
  <si>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</si>
  <si>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</si>
  <si>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</si>
  <si>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</si>
  <si>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</si>
  <si>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</si>
  <si>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</si>
  <si>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</si>
  <si>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</si>
  <si>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</si>
  <si>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</si>
  <si>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</si>
  <si>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</si>
  <si>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</si>
  <si>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</si>
  <si>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</si>
  <si>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</si>
  <si>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</si>
  <si>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</si>
  <si>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</si>
  <si>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</si>
  <si>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</si>
  <si>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</si>
  <si>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</si>
  <si>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</si>
  <si>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</si>
  <si>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</si>
  <si>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</si>
  <si>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</si>
  <si>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</si>
  <si>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</si>
  <si>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</si>
  <si>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</si>
  <si>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</si>
  <si>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</si>
  <si>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</si>
  <si>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</si>
  <si>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</si>
  <si>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</si>
  <si>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</si>
  <si>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</si>
  <si>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</si>
  <si>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</si>
  <si>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</si>
  <si>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</si>
  <si>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</si>
  <si>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</si>
  <si>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</si>
  <si>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</si>
  <si>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</si>
  <si>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</si>
  <si>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</si>
  <si>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</si>
  <si>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</si>
  <si>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</si>
  <si>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</si>
  <si>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</si>
  <si>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</si>
  <si>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</si>
  <si>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</si>
  <si>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</si>
  <si>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</si>
  <si>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</si>
  <si>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</si>
  <si>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</si>
  <si>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</si>
  <si>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</si>
  <si>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</si>
  <si>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</si>
  <si>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</si>
  <si>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</si>
  <si>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</si>
  <si>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</si>
  <si>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</si>
  <si>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</si>
  <si>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</si>
  <si>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</si>
  <si>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</si>
  <si>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</si>
  <si>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</si>
  <si>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</si>
  <si>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</si>
  <si>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</si>
  <si>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</si>
  <si>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</si>
  <si>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</si>
  <si>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</si>
  <si>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</si>
  <si>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</si>
  <si>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</si>
  <si>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</si>
  <si>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</si>
  <si>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</si>
  <si>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</si>
  <si>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</si>
  <si>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</si>
  <si>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</si>
  <si>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</si>
  <si>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</si>
  <si>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</si>
  <si>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</si>
  <si>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</si>
  <si>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</si>
  <si>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</si>
  <si>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</si>
  <si>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</si>
  <si>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</si>
  <si>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</si>
  <si>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</si>
  <si>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</si>
  <si>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</si>
  <si>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</si>
  <si>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</si>
  <si>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</si>
  <si>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</si>
  <si>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</si>
  <si>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</si>
  <si>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</si>
  <si>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</si>
  <si>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</si>
  <si>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</si>
  <si>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</si>
  <si>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</si>
  <si>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</si>
  <si>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</si>
  <si>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</si>
  <si>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</si>
  <si>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</si>
  <si>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</si>
  <si>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</si>
  <si>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</si>
  <si>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</si>
  <si>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</si>
  <si>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</si>
  <si>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</si>
  <si>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</si>
  <si>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</si>
  <si>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</si>
  <si>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</si>
  <si>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</si>
  <si>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</si>
  <si>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</si>
  <si>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</si>
  <si>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</si>
  <si>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</si>
  <si>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</si>
  <si>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</si>
  <si>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</si>
  <si>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</si>
  <si>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</si>
  <si>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</si>
  <si>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</si>
  <si>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</si>
  <si>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</si>
  <si>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</si>
  <si>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</si>
  <si>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</si>
  <si>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</si>
  <si>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</si>
  <si>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</si>
  <si>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</si>
  <si>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</si>
  <si>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</si>
  <si>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</si>
  <si>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</si>
  <si>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</si>
  <si>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</si>
  <si>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</si>
  <si>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</si>
  <si>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</si>
  <si>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</si>
  <si>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</si>
  <si>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</si>
  <si>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</si>
  <si>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</si>
  <si>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</si>
  <si>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</si>
  <si>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</si>
  <si>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</si>
  <si>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</si>
  <si>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</si>
  <si>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</si>
  <si>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</si>
  <si>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</si>
  <si>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</si>
  <si>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</si>
  <si>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</si>
  <si>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</si>
  <si>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</si>
  <si>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</si>
  <si>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</si>
  <si>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</si>
  <si>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</si>
  <si>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</si>
  <si>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</si>
  <si>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</si>
  <si>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</si>
  <si>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</si>
  <si>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</si>
  <si>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</si>
  <si>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</si>
  <si>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</si>
  <si>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</si>
  <si>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</si>
  <si>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</si>
  <si>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</si>
  <si>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</si>
  <si>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</si>
  <si>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</si>
  <si>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</si>
  <si>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</si>
  <si>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</si>
  <si>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</si>
  <si>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</si>
  <si>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</si>
  <si>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</si>
  <si>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</si>
  <si>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</si>
  <si>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</si>
  <si>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</si>
  <si>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</si>
  <si>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</si>
  <si>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</si>
  <si>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</si>
  <si>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</si>
  <si>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</si>
  <si>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</si>
  <si>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</si>
  <si>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</si>
  <si>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</si>
  <si>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</si>
  <si>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</si>
  <si>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</si>
  <si>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</si>
  <si>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</si>
  <si>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</si>
  <si>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</si>
  <si>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</si>
  <si>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</si>
  <si>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</si>
  <si>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</si>
  <si>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</si>
  <si>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</si>
  <si>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</si>
  <si>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</si>
  <si>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</si>
  <si>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</si>
  <si>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</si>
  <si>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</si>
  <si>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</si>
  <si>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</si>
  <si>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</si>
  <si>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</si>
  <si>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</si>
  <si>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</si>
  <si>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</si>
  <si>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</si>
  <si>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</si>
  <si>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</si>
  <si>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</si>
  <si>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</si>
  <si>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</si>
  <si>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</si>
  <si>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</si>
  <si>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</si>
  <si>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</si>
  <si>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</si>
  <si>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</si>
  <si>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</si>
  <si>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</si>
  <si>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</si>
  <si>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</si>
  <si>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</si>
  <si>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</si>
  <si>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</si>
  <si>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</si>
  <si>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</si>
  <si>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</si>
  <si>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</si>
  <si>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</si>
  <si>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</si>
  <si>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</si>
  <si>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</si>
  <si>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</si>
  <si>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</si>
  <si>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</si>
  <si>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</si>
  <si>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</si>
  <si>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</si>
  <si>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</si>
  <si>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</si>
  <si>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</si>
  <si>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</si>
  <si>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</si>
  <si>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</si>
  <si>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</si>
  <si>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</si>
  <si>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</si>
  <si>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</si>
  <si>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</si>
  <si>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</si>
  <si>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</si>
  <si>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</si>
  <si>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</si>
  <si>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</si>
  <si>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</si>
  <si>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</si>
  <si>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</si>
  <si>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</si>
  <si>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</si>
  <si>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</si>
  <si>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</si>
  <si>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</si>
  <si>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</si>
  <si>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</si>
  <si>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</si>
  <si>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</si>
  <si>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</si>
  <si>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</si>
  <si>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</si>
  <si>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</si>
  <si>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</si>
  <si>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</si>
  <si>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</si>
  <si>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</si>
  <si>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</si>
  <si>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</si>
  <si>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</si>
  <si>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</si>
  <si>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</si>
  <si>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</si>
  <si>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</si>
  <si>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</si>
  <si>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</si>
  <si>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</si>
  <si>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</si>
  <si>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</si>
  <si>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</si>
  <si>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</si>
  <si>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</si>
  <si>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</si>
  <si>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</si>
  <si>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</si>
  <si>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</si>
  <si>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</si>
  <si>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</si>
  <si>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</si>
  <si>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</si>
  <si>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</si>
  <si>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</si>
  <si>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</si>
  <si>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</si>
  <si>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</si>
  <si>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</si>
  <si>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</si>
  <si>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</si>
  <si>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</si>
  <si>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</si>
  <si>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</si>
  <si>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</si>
  <si>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</si>
  <si>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</si>
  <si>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</si>
  <si>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</si>
  <si>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</si>
  <si>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</si>
  <si>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</si>
  <si>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</si>
  <si>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</si>
  <si>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</si>
  <si>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</si>
  <si>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</si>
  <si>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</si>
  <si>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</si>
  <si>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</si>
  <si>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</si>
  <si>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</si>
  <si>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</si>
  <si>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</si>
  <si>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</si>
  <si>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</si>
  <si>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</si>
  <si>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</si>
  <si>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</si>
  <si>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</si>
  <si>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</si>
  <si>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</si>
  <si>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</si>
  <si>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</si>
  <si>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</si>
  <si>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</si>
  <si>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</si>
  <si>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</si>
  <si>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</si>
  <si>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</si>
  <si>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</si>
  <si>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</si>
  <si>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</si>
  <si>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</si>
  <si>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</si>
  <si>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</si>
  <si>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</si>
  <si>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</si>
  <si>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</si>
  <si>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</si>
  <si>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</si>
  <si>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</si>
  <si>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</si>
  <si>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</si>
  <si>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</si>
  <si>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</si>
  <si>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</si>
  <si>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</si>
  <si>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</si>
  <si>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</si>
  <si>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</si>
  <si>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</si>
  <si>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</si>
  <si>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</si>
  <si>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</si>
  <si>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</si>
  <si>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</si>
  <si>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</si>
  <si>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</si>
  <si>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</si>
  <si>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</si>
  <si>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</si>
  <si>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</si>
  <si>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</si>
  <si>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</si>
  <si>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</si>
  <si>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</si>
  <si>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</si>
  <si>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</si>
  <si>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</si>
  <si>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</si>
  <si>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</si>
  <si>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</si>
  <si>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</si>
  <si>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</si>
  <si>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</si>
  <si>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</si>
  <si>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</si>
  <si>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</si>
  <si>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</si>
  <si>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</si>
  <si>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</si>
  <si>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</si>
  <si>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</si>
  <si>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</si>
  <si>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</si>
  <si>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</si>
  <si>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</si>
  <si>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</si>
  <si>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</si>
  <si>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</si>
  <si>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</si>
  <si>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</si>
  <si>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</si>
  <si>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</si>
  <si>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</si>
  <si>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</si>
  <si>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</si>
  <si>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</si>
  <si>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</si>
  <si>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</si>
  <si>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</si>
  <si>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</si>
  <si>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</si>
  <si>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</si>
  <si>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</si>
  <si>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</si>
  <si>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</si>
  <si>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</si>
  <si>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</si>
  <si>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</si>
  <si>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</si>
  <si>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</si>
  <si>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</si>
  <si>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</si>
  <si>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</si>
  <si>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</si>
  <si>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</si>
  <si>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</si>
  <si>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</si>
  <si>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</si>
  <si>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</si>
  <si>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</si>
  <si>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</si>
  <si>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</si>
  <si>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</si>
  <si>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</si>
  <si>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</si>
  <si>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</si>
  <si>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</si>
  <si>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</si>
  <si>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</si>
  <si>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</si>
  <si>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</si>
  <si>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</si>
  <si>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</si>
  <si>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</si>
  <si>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</si>
  <si>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</si>
  <si>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</si>
  <si>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</si>
  <si>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</si>
  <si>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</si>
  <si>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</si>
  <si>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</si>
  <si>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</si>
  <si>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</si>
  <si>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</si>
  <si>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</si>
  <si>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</si>
  <si>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</si>
  <si>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</si>
  <si>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</si>
  <si>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</si>
  <si>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</si>
  <si>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</si>
  <si>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</si>
  <si>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</si>
  <si>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</si>
  <si>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</si>
  <si>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</si>
  <si>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</si>
  <si>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</si>
  <si>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</si>
  <si>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</si>
  <si>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</si>
  <si>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</si>
  <si>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</si>
  <si>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</si>
  <si>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</si>
  <si>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</si>
  <si>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</si>
  <si>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</si>
  <si>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</si>
  <si>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</si>
  <si>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</si>
  <si>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</si>
  <si>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</si>
  <si>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</si>
  <si>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</si>
  <si>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</si>
  <si>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</si>
  <si>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</si>
  <si>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</si>
  <si>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</si>
  <si>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</si>
  <si>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</si>
  <si>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</si>
  <si>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</si>
  <si>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</si>
  <si>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</si>
  <si>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</si>
  <si>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</si>
  <si>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</si>
  <si>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</si>
  <si>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</si>
  <si>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</si>
  <si>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</si>
  <si>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</si>
  <si>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</si>
  <si>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</si>
  <si>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</si>
  <si>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</si>
  <si>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</si>
  <si>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</si>
  <si>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</si>
  <si>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</si>
  <si>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</si>
  <si>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</si>
  <si>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</si>
  <si>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</si>
  <si>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</si>
  <si>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</si>
  <si>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</si>
  <si>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</si>
  <si>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</si>
  <si>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</si>
  <si>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</si>
  <si>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</si>
  <si>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</si>
  <si>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</si>
  <si>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</si>
  <si>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</si>
  <si>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</si>
  <si>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</si>
  <si>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</si>
  <si>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</si>
  <si>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</si>
  <si>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</si>
  <si>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</si>
  <si>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</si>
  <si>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</si>
  <si>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</si>
  <si>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</si>
  <si>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</si>
  <si>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</si>
  <si>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</si>
  <si>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</si>
  <si>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</si>
  <si>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</si>
  <si>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</si>
  <si>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</si>
  <si>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</si>
  <si>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</si>
  <si>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</si>
  <si>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</si>
  <si>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</si>
  <si>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</si>
  <si>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</si>
  <si>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</si>
  <si>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</si>
  <si>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</si>
  <si>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</si>
  <si>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</si>
  <si>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</si>
  <si>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</si>
  <si>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</si>
  <si>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</si>
  <si>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</si>
  <si>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</si>
  <si>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</si>
  <si>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</si>
  <si>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</si>
  <si>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</si>
  <si>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</si>
  <si>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</si>
  <si>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</si>
  <si>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</si>
  <si>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</si>
  <si>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</si>
  <si>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</si>
  <si>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</si>
  <si>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</si>
  <si>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</si>
  <si>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</si>
  <si>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</si>
  <si>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</si>
  <si>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</si>
  <si>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</si>
  <si>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</si>
  <si>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</si>
  <si>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</si>
  <si>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</si>
  <si>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</si>
  <si>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</si>
  <si>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</si>
  <si>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</si>
  <si>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</si>
  <si>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</si>
  <si>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</si>
  <si>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</si>
  <si>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</si>
  <si>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</si>
  <si>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</si>
  <si>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</si>
  <si>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</si>
  <si>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</si>
  <si>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</si>
  <si>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</si>
  <si>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</si>
  <si>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</si>
  <si>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</si>
  <si>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</si>
  <si>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</si>
  <si>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</si>
  <si>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</si>
  <si>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</si>
  <si>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</si>
  <si>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</si>
  <si>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</si>
  <si>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</si>
  <si>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</si>
  <si>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</si>
  <si>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</si>
  <si>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</si>
  <si>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</si>
  <si>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</si>
  <si>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</si>
  <si>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</si>
  <si>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</si>
  <si>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</si>
  <si>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</si>
  <si>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</si>
  <si>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</si>
  <si>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</si>
  <si>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</si>
  <si>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</si>
  <si>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</si>
  <si>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</si>
  <si>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</si>
  <si>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</si>
  <si>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</si>
  <si>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</si>
  <si>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</si>
  <si>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</si>
  <si>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</si>
  <si>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</si>
  <si>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</si>
  <si>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</si>
  <si>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</si>
  <si>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</si>
  <si>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</si>
  <si>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</si>
  <si>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</si>
  <si>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</si>
  <si>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</si>
  <si>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</si>
  <si>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</si>
  <si>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</si>
  <si>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</si>
  <si>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</si>
  <si>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</si>
  <si>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</si>
  <si>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</si>
  <si>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</si>
  <si>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</si>
  <si>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</si>
  <si>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</si>
  <si>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</si>
  <si>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</si>
  <si>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</si>
  <si>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</si>
  <si>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</si>
  <si>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</si>
  <si>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</si>
  <si>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</si>
  <si>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</si>
  <si>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</si>
  <si>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</si>
  <si>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</si>
  <si>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</si>
  <si>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</si>
  <si>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</si>
  <si>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</si>
  <si>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</si>
  <si>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</si>
  <si>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</si>
  <si>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</si>
  <si>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</si>
  <si>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</si>
  <si>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</si>
  <si>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</si>
  <si>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</si>
  <si>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</si>
  <si>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</si>
  <si>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</si>
  <si>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</si>
  <si>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</si>
  <si>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</si>
  <si>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</si>
  <si>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</si>
  <si>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</si>
  <si>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</si>
  <si>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</si>
  <si>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</si>
  <si>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</si>
  <si>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</si>
  <si>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</si>
  <si>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</si>
  <si>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</si>
  <si>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</si>
  <si>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</si>
  <si>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</si>
  <si>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</si>
  <si>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</si>
  <si>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</si>
  <si>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</si>
  <si>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</si>
  <si>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</si>
  <si>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</si>
  <si>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</si>
  <si>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</si>
  <si>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</si>
  <si>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</si>
  <si>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</si>
  <si>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</si>
  <si>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</si>
  <si>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</si>
  <si>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</si>
  <si>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</si>
  <si>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</si>
  <si>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</si>
  <si>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</si>
  <si>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</si>
  <si>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</si>
  <si>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</si>
  <si>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</si>
  <si>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</si>
  <si>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</si>
  <si>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</si>
  <si>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</si>
  <si>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</si>
  <si>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</si>
  <si>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</si>
  <si>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</si>
  <si>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</si>
  <si>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</si>
  <si>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</si>
  <si>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</si>
  <si>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</si>
  <si>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</si>
  <si>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</si>
  <si>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</si>
  <si>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</si>
  <si>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</si>
  <si>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</si>
  <si>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</si>
  <si>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</si>
  <si>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</si>
  <si>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</si>
  <si>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</si>
  <si>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</si>
  <si>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</si>
  <si>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</si>
  <si>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</si>
  <si>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</si>
  <si>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</si>
  <si>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</si>
  <si>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</si>
  <si>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</si>
  <si>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</si>
  <si>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</si>
  <si>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</si>
  <si>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</si>
  <si>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</si>
  <si>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</si>
  <si>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</si>
  <si>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</si>
  <si>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</si>
  <si>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</si>
  <si>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</si>
  <si>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</si>
  <si>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</si>
  <si>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</si>
  <si>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</si>
  <si>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</si>
  <si>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</si>
  <si>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</si>
  <si>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</si>
  <si>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</si>
  <si>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</si>
  <si>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</si>
  <si>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</si>
  <si>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</si>
  <si>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</si>
  <si>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</si>
  <si>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</si>
  <si>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</si>
  <si>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</si>
  <si>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</si>
  <si>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</si>
  <si>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</si>
  <si>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</si>
  <si>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</si>
  <si>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</si>
  <si>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</si>
  <si>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</si>
  <si>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</si>
  <si>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</si>
  <si>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</si>
  <si>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</si>
  <si>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</si>
  <si>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</si>
  <si>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</si>
  <si>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</si>
  <si>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</si>
  <si>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</si>
  <si>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</si>
  <si>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</si>
  <si>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</si>
  <si>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</si>
  <si>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</si>
  <si>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</si>
  <si>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</si>
  <si>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</si>
  <si>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</si>
  <si>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</si>
  <si>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</si>
  <si>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</si>
  <si>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</si>
  <si>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</si>
  <si>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</si>
  <si>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</si>
  <si>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</si>
  <si>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</si>
  <si>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</si>
  <si>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</si>
  <si>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</si>
  <si>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</si>
  <si>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</si>
  <si>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</si>
  <si>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</si>
  <si>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</si>
  <si>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</si>
  <si>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</si>
  <si>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</si>
  <si>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</si>
  <si>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</si>
  <si>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</si>
  <si>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</si>
  <si>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</si>
  <si>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</si>
  <si>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</si>
  <si>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</si>
  <si>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</si>
  <si>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</si>
  <si>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</si>
  <si>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</si>
  <si>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</si>
  <si>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</si>
  <si>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</si>
  <si>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</si>
  <si>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</si>
  <si>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</si>
  <si>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</si>
  <si>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</si>
  <si>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</si>
  <si>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</si>
  <si>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</si>
  <si>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</si>
  <si>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</si>
  <si>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</si>
  <si>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</si>
  <si>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</si>
  <si>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</si>
  <si>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</si>
  <si>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</si>
  <si>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</si>
  <si>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</si>
  <si>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</si>
  <si>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</si>
  <si>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</si>
  <si>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</si>
  <si>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</si>
  <si>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</si>
  <si>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</si>
  <si>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</si>
  <si>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</si>
  <si>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</si>
  <si>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</si>
  <si>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</si>
  <si>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</si>
  <si>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</si>
  <si>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</si>
  <si>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</si>
  <si>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</si>
  <si>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</si>
  <si>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</si>
  <si>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</si>
  <si>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</si>
  <si>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</si>
  <si>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</si>
  <si>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</si>
  <si>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</si>
  <si>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</si>
  <si>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</si>
  <si>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</si>
  <si>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</si>
  <si>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</si>
  <si>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</si>
  <si>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</si>
  <si>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</si>
  <si>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</si>
  <si>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</si>
  <si>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</si>
  <si>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</si>
  <si>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</si>
  <si>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</si>
  <si>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</si>
  <si>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</si>
  <si>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</si>
  <si>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</si>
  <si>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</si>
  <si>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</si>
  <si>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</si>
  <si>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</si>
  <si>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</si>
  <si>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</si>
  <si>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</si>
  <si>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</si>
  <si>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</si>
  <si>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</si>
  <si>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</si>
  <si>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</si>
  <si>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</si>
  <si>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</si>
  <si>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</si>
  <si>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</si>
  <si>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</si>
  <si>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</si>
  <si>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</si>
  <si>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</si>
  <si>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</si>
  <si>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</si>
  <si>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</si>
  <si>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</si>
  <si>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</si>
  <si>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</si>
  <si>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</si>
  <si>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</si>
  <si>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</si>
  <si>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</si>
  <si>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</si>
  <si>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</si>
  <si>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</si>
  <si>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</si>
  <si>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</si>
  <si>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</si>
  <si>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</si>
  <si>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</si>
  <si>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</si>
  <si>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</si>
  <si>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</si>
  <si>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</si>
  <si>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</si>
  <si>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</si>
  <si>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</si>
  <si>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</si>
  <si>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</si>
  <si>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</si>
  <si>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</si>
  <si>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</si>
  <si>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</si>
  <si>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</si>
  <si>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</si>
  <si>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</si>
  <si>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</si>
  <si>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</si>
  <si>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</si>
  <si>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</si>
  <si>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</si>
  <si>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</si>
  <si>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</si>
  <si>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</si>
  <si>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</si>
  <si>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</si>
  <si>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</si>
  <si>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</si>
  <si>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</si>
  <si>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</si>
  <si>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</si>
  <si>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</si>
  <si>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</si>
  <si>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</si>
  <si>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</si>
  <si>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</si>
  <si>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</si>
  <si>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</si>
  <si>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</si>
  <si>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</si>
  <si>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</si>
  <si>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</si>
  <si>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</si>
  <si>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</si>
  <si>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</si>
  <si>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</si>
  <si>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</si>
  <si>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</si>
  <si>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</si>
  <si>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</si>
  <si>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</si>
  <si>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</si>
  <si>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</si>
  <si>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</si>
  <si>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</si>
  <si>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</si>
  <si>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</si>
  <si>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</si>
  <si>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</si>
  <si>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</si>
  <si>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</si>
  <si>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</si>
  <si>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</si>
  <si>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</si>
  <si>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</si>
  <si>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</si>
  <si>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</si>
  <si>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</si>
  <si>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</si>
  <si>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</si>
  <si>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</si>
  <si>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</si>
  <si>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</si>
  <si>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</si>
  <si>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</si>
  <si>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</si>
  <si>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</si>
  <si>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</si>
  <si>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</si>
  <si>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</si>
  <si>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</si>
  <si>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</si>
  <si>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</si>
  <si>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</si>
  <si>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</si>
  <si>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</si>
  <si>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</si>
  <si>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</si>
  <si>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</si>
  <si>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</si>
  <si>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</si>
  <si>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</si>
  <si>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</si>
  <si>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</si>
  <si>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</si>
  <si>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</si>
  <si>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</si>
  <si>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</si>
  <si>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</si>
  <si>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</si>
  <si>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</si>
  <si>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</si>
  <si>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</si>
  <si>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</si>
  <si>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</si>
  <si>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</si>
  <si>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</si>
  <si>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</si>
  <si>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</si>
  <si>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</si>
  <si>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</si>
  <si>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</si>
  <si>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</si>
  <si>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</si>
  <si>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</si>
  <si>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</si>
  <si>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</si>
  <si>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</si>
  <si>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</si>
  <si>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</si>
  <si>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</si>
  <si>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</si>
  <si>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</si>
  <si>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</si>
  <si>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</si>
  <si>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</si>
  <si>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</si>
  <si>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</si>
  <si>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</si>
  <si>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</si>
  <si>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</si>
  <si>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</si>
  <si>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</si>
  <si>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</si>
  <si>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</si>
  <si>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</si>
  <si>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</si>
  <si>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</si>
  <si>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</si>
  <si>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</si>
  <si>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</si>
  <si>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</si>
  <si>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</si>
  <si>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</si>
  <si>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</si>
  <si>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</si>
  <si>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</si>
  <si>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</si>
  <si>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</si>
  <si>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</si>
  <si>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</si>
  <si>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</si>
  <si>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</si>
  <si>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</si>
  <si>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</si>
  <si>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</si>
  <si>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</si>
  <si>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</si>
  <si>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</si>
  <si>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</si>
  <si>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</si>
  <si>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</si>
  <si>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</si>
  <si>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</si>
  <si>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</si>
  <si>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</si>
  <si>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</si>
  <si>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</si>
  <si>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</si>
  <si>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</si>
  <si>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</si>
  <si>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</si>
  <si>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</si>
  <si>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</si>
  <si>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</si>
  <si>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</si>
  <si>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</si>
  <si>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</si>
  <si>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</si>
  <si>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</si>
  <si>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</si>
  <si>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</si>
  <si>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</si>
  <si>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</si>
  <si>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</si>
  <si>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</si>
  <si>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</si>
  <si>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</si>
  <si>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</si>
  <si>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</si>
  <si>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</si>
  <si>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</si>
  <si>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</si>
  <si>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</si>
  <si>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</si>
  <si>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</si>
  <si>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</si>
  <si>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</si>
  <si>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</si>
  <si>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</si>
  <si>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</si>
  <si>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</si>
  <si>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</si>
  <si>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</si>
  <si>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</si>
  <si>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</si>
  <si>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</si>
  <si>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</si>
  <si>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</si>
  <si>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</si>
  <si>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</si>
  <si>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</si>
  <si>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</si>
  <si>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</si>
  <si>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</si>
  <si>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</si>
  <si>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</si>
  <si>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</si>
  <si>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</si>
  <si>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</si>
  <si>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</si>
  <si>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</si>
  <si>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</si>
  <si>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</si>
  <si>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</si>
  <si>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</si>
  <si>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</si>
  <si>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</si>
  <si>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</si>
  <si>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</si>
  <si>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</si>
  <si>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</si>
  <si>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</si>
  <si>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</si>
  <si>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</si>
  <si>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</si>
  <si>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</si>
  <si>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</si>
  <si>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</si>
  <si>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</si>
  <si>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</si>
  <si>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</si>
  <si>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</si>
  <si>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</si>
  <si>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</si>
  <si>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</si>
  <si>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</si>
  <si>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</si>
  <si>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</si>
  <si>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</si>
  <si>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</si>
  <si>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</si>
  <si>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</si>
  <si>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</si>
  <si>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</si>
  <si>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</si>
  <si>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</si>
  <si>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</si>
  <si>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</si>
  <si>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</si>
  <si>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</si>
  <si>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</si>
  <si>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</si>
  <si>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</si>
  <si>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</si>
  <si>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</si>
  <si>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</si>
  <si>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</si>
  <si>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</si>
  <si>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</si>
  <si>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</si>
  <si>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</si>
  <si>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</si>
  <si>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</si>
  <si>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</si>
  <si>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</si>
  <si>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</si>
  <si>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</si>
  <si>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</si>
  <si>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</si>
  <si>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</si>
  <si>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</si>
  <si>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</si>
  <si>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</si>
  <si>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</si>
  <si>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</si>
  <si>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</si>
  <si>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</si>
  <si>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</si>
  <si>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</si>
  <si>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</si>
  <si>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</si>
  <si>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</si>
  <si>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</si>
  <si>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</si>
  <si>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</si>
  <si>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</si>
  <si>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</si>
  <si>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</si>
  <si>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</si>
  <si>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</si>
  <si>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</si>
  <si>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</si>
  <si>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</si>
  <si>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</si>
  <si>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</si>
  <si>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</si>
  <si>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</si>
  <si>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</si>
  <si>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</si>
  <si>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</si>
  <si>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</si>
  <si>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</si>
  <si>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</si>
  <si>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</si>
  <si>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</si>
  <si>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</si>
  <si>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</si>
  <si>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</si>
  <si>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</si>
  <si>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</si>
  <si>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</si>
  <si>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</si>
  <si>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</si>
  <si>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</si>
  <si>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</si>
  <si>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</si>
  <si>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</si>
  <si>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</si>
  <si>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</si>
  <si>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</si>
  <si>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</si>
  <si>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</si>
  <si>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</si>
  <si>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</si>
  <si>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</si>
  <si>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</si>
  <si>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</si>
  <si>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</si>
  <si>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</si>
  <si>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</si>
  <si>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</si>
  <si>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</si>
  <si>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</si>
  <si>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</si>
  <si>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</si>
  <si>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</si>
  <si>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</si>
  <si>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</si>
  <si>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</si>
  <si>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</si>
  <si>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</si>
  <si>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</si>
  <si>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</si>
  <si>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</si>
  <si>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</si>
  <si>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</si>
  <si>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</si>
  <si>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</si>
  <si>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</si>
  <si>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</si>
  <si>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</si>
  <si>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</si>
  <si>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</si>
  <si>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</si>
  <si>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</si>
  <si>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</si>
  <si>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</si>
  <si>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</si>
  <si>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</si>
  <si>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</si>
  <si>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</si>
  <si>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</si>
  <si>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</si>
  <si>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</si>
  <si>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</si>
  <si>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</si>
  <si>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</si>
  <si>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</si>
  <si>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</si>
  <si>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</si>
  <si>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</si>
  <si>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</si>
  <si>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</si>
  <si>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</si>
  <si>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</si>
  <si>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</si>
  <si>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</si>
  <si>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</si>
  <si>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</si>
  <si>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</si>
  <si>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</si>
  <si>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</si>
  <si>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</si>
  <si>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</si>
  <si>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</si>
  <si>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</si>
  <si>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</si>
  <si>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</si>
  <si>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</si>
  <si>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</si>
  <si>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</si>
  <si>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</si>
  <si>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</si>
  <si>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</si>
  <si>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</si>
  <si>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</si>
  <si>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</si>
  <si>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</si>
  <si>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</si>
  <si>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</si>
  <si>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</si>
  <si>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</si>
  <si>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</si>
  <si>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</si>
  <si>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</si>
  <si>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</si>
  <si>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</si>
  <si>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</si>
  <si>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</si>
  <si>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</si>
  <si>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</si>
  <si>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</si>
  <si>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</si>
  <si>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</si>
  <si>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</si>
  <si>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</si>
  <si>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</si>
  <si>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</si>
  <si>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</si>
  <si>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</si>
  <si>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</si>
  <si>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</si>
  <si>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</si>
  <si>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</si>
  <si>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</si>
  <si>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</si>
  <si>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</si>
  <si>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</si>
  <si>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</si>
  <si>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</si>
  <si>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</si>
  <si>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</si>
  <si>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</si>
  <si>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</si>
  <si>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</si>
  <si>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</si>
  <si>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</si>
  <si>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</si>
  <si>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</si>
  <si>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</si>
  <si>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</si>
  <si>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</si>
  <si>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</si>
  <si>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</si>
  <si>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</si>
  <si>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</si>
  <si>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</si>
  <si>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</si>
  <si>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</si>
  <si>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</si>
  <si>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</si>
  <si>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</si>
  <si>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</si>
  <si>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</si>
  <si>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</si>
  <si>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</si>
  <si>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</si>
  <si>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</si>
  <si>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</si>
  <si>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</si>
  <si>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</si>
  <si>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</si>
  <si>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</si>
  <si>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</si>
  <si>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</si>
  <si>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</si>
  <si>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</si>
  <si>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</si>
  <si>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</si>
  <si>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</si>
  <si>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</si>
  <si>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</si>
  <si>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</si>
  <si>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</si>
  <si>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</si>
  <si>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</si>
  <si>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</si>
  <si>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</si>
  <si>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</si>
  <si>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</si>
  <si>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</si>
  <si>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</si>
  <si>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</si>
  <si>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</si>
  <si>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</si>
  <si>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</si>
  <si>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</si>
  <si>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</si>
  <si>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</si>
  <si>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</si>
  <si>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</si>
  <si>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</si>
  <si>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</si>
  <si>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</si>
  <si>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</si>
  <si>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</si>
  <si>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</si>
  <si>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</si>
  <si>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</si>
  <si>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</si>
  <si>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</si>
  <si>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</si>
  <si>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</si>
  <si>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</si>
  <si>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</si>
  <si>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</si>
  <si>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</si>
  <si>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</si>
  <si>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</si>
  <si>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</si>
  <si>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</si>
  <si>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</si>
  <si>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</si>
  <si>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</si>
  <si>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</si>
  <si>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</si>
  <si>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</si>
  <si>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</si>
  <si>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</si>
  <si>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</si>
  <si>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</si>
  <si>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</si>
  <si>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</si>
  <si>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</si>
  <si>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</si>
  <si>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</si>
  <si>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</si>
  <si>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</si>
  <si>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</si>
  <si>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</si>
  <si>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</si>
  <si>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</si>
  <si>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</si>
  <si>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</si>
  <si>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</si>
  <si>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</si>
  <si>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</si>
  <si>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</si>
  <si>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</si>
  <si>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</si>
  <si>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</si>
  <si>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</si>
  <si>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</si>
  <si>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</si>
  <si>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</si>
  <si>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</si>
  <si>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</si>
  <si>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</si>
  <si>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</si>
  <si>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</si>
  <si>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</si>
  <si>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</si>
  <si>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</si>
  <si>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</si>
  <si>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</si>
  <si>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</si>
  <si>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</si>
  <si>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</si>
  <si>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</si>
  <si>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</si>
  <si>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</si>
  <si>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</si>
  <si>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</si>
  <si>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</si>
  <si>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</si>
  <si>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</si>
  <si>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</si>
  <si>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</si>
  <si>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</si>
  <si>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</si>
  <si>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</si>
  <si>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</si>
  <si>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</si>
  <si>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</si>
  <si>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</si>
  <si>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</si>
  <si>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</si>
  <si>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</si>
  <si>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</si>
  <si>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</si>
  <si>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</si>
  <si>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</si>
  <si>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</si>
  <si>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</si>
  <si>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</si>
  <si>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</si>
  <si>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</si>
  <si>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</si>
  <si>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</si>
  <si>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</si>
  <si>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</si>
  <si>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</si>
  <si>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</si>
  <si>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</si>
  <si>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</si>
  <si>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</si>
  <si>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</si>
  <si>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</si>
  <si>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</si>
  <si>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</si>
  <si>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</si>
  <si>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</si>
  <si>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</si>
  <si>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</si>
  <si>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</si>
  <si>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</si>
  <si>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</si>
  <si>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</si>
  <si>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</si>
  <si>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</si>
  <si>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</si>
  <si>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</si>
  <si>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</si>
  <si>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</si>
  <si>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</si>
  <si>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</si>
  <si>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</si>
  <si>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</si>
  <si>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</si>
  <si>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</si>
  <si>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</si>
  <si>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</si>
  <si>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</si>
  <si>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</si>
  <si>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</si>
  <si>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</si>
  <si>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</si>
  <si>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</si>
  <si>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</si>
  <si>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</si>
  <si>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</si>
  <si>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</si>
  <si>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</si>
  <si>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</si>
  <si>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</si>
  <si>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</si>
  <si>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</si>
  <si>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</si>
  <si>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</si>
  <si>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</si>
  <si>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</si>
  <si>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</si>
  <si>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</si>
  <si>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</si>
  <si>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</si>
  <si>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</si>
  <si>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</si>
  <si>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</si>
  <si>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</si>
  <si>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</si>
  <si>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</si>
  <si>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</si>
  <si>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</si>
  <si>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</si>
  <si>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</si>
  <si>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</si>
  <si>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</si>
  <si>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</si>
  <si>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</si>
  <si>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</si>
  <si>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</si>
  <si>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</si>
  <si>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</si>
  <si>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</si>
  <si>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</si>
  <si>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</si>
  <si>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</si>
  <si>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</si>
  <si>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</si>
  <si>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</si>
  <si>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</si>
  <si>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</si>
  <si>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</si>
  <si>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</si>
  <si>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</si>
  <si>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</si>
  <si>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</si>
  <si>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</si>
  <si>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</si>
  <si>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</si>
  <si>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</si>
  <si>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</si>
  <si>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</si>
  <si>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</si>
  <si>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</si>
  <si>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</si>
  <si>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</si>
  <si>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</si>
  <si>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</si>
  <si>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</si>
  <si>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</si>
  <si>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</si>
  <si>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</si>
  <si>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</si>
  <si>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</si>
  <si>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</si>
  <si>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</si>
  <si>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</si>
  <si>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</si>
  <si>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</si>
  <si>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</si>
  <si>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</si>
  <si>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</si>
  <si>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</si>
  <si>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</si>
  <si>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</si>
  <si>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</si>
  <si>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</si>
  <si>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</si>
  <si>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</si>
  <si>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</si>
  <si>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</si>
  <si>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</si>
  <si>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</si>
  <si>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</si>
  <si>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</si>
  <si>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</si>
  <si>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</si>
  <si>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</si>
  <si>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</si>
  <si>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</si>
  <si>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</si>
  <si>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</si>
  <si>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</si>
  <si>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</si>
  <si>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</si>
  <si>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</si>
  <si>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</si>
  <si>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</si>
  <si>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</si>
  <si>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</si>
  <si>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</si>
  <si>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</si>
  <si>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</si>
  <si>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</si>
  <si>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</si>
  <si>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</si>
  <si>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</si>
  <si>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</si>
  <si>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</si>
  <si>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</si>
  <si>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</si>
  <si>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</si>
  <si>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</si>
  <si>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</si>
  <si>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</si>
  <si>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</si>
  <si>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</si>
  <si>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</si>
  <si>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</si>
  <si>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</si>
  <si>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</si>
  <si>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</si>
  <si>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</si>
  <si>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</si>
  <si>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</si>
  <si>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</si>
  <si>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</si>
  <si>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</si>
  <si>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</si>
  <si>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</si>
  <si>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</si>
  <si>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</si>
  <si>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</si>
  <si>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</si>
  <si>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</si>
  <si>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</si>
  <si>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</si>
  <si>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</si>
  <si>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</si>
  <si>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</si>
  <si>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</si>
  <si>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</si>
  <si>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</si>
  <si>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</si>
  <si>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</si>
  <si>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</si>
  <si>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</si>
  <si>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</si>
  <si>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</si>
  <si>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</si>
  <si>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</si>
  <si>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</si>
  <si>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</si>
  <si>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</si>
  <si>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</si>
  <si>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</si>
  <si>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</si>
  <si>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</si>
  <si>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</si>
  <si>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</si>
  <si>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</si>
  <si>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</si>
  <si>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</si>
  <si>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</si>
  <si>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</si>
  <si>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</si>
  <si>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</si>
  <si>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</si>
  <si>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</si>
  <si>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</si>
  <si>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</si>
  <si>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</si>
  <si>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</si>
  <si>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</si>
  <si>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</si>
  <si>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</si>
  <si>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</si>
  <si>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</si>
  <si>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</si>
  <si>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</si>
  <si>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</si>
  <si>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</si>
  <si>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</si>
  <si>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</si>
  <si>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</si>
  <si>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</si>
  <si>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</si>
  <si>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</si>
  <si>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</si>
  <si>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</si>
  <si>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</si>
  <si>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</si>
  <si>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</si>
  <si>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</si>
  <si>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</si>
  <si>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</si>
  <si>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</si>
  <si>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</si>
  <si>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</si>
  <si>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</si>
  <si>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</si>
  <si>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</si>
  <si>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</si>
  <si>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</si>
  <si>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</si>
  <si>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</si>
  <si>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</si>
  <si>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</si>
  <si>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</si>
  <si>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</si>
  <si>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</si>
  <si>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</si>
  <si>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</si>
  <si>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</si>
  <si>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</si>
  <si>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</si>
  <si>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</si>
  <si>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</si>
  <si>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</si>
  <si>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</si>
  <si>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</si>
  <si>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</si>
  <si>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</si>
  <si>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</si>
  <si>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</si>
  <si>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</si>
  <si>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</si>
  <si>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</si>
  <si>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</si>
  <si>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</si>
  <si>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</si>
  <si>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</si>
  <si>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</si>
  <si>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</si>
  <si>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</si>
  <si>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</si>
  <si>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</si>
  <si>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</si>
  <si>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</si>
  <si>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</si>
  <si>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</si>
  <si>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</si>
  <si>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</si>
  <si>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</si>
  <si>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</si>
  <si>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</si>
  <si>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</si>
  <si>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</si>
  <si>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</si>
  <si>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</si>
  <si>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</si>
  <si>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</si>
  <si>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</si>
  <si>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</si>
  <si>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</si>
  <si>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</si>
  <si>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</si>
  <si>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</si>
  <si>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</si>
  <si>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</si>
  <si>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</si>
  <si>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</si>
  <si>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</si>
  <si>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</si>
  <si>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</si>
  <si>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</si>
  <si>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</si>
  <si>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</si>
  <si>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</si>
  <si>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</si>
  <si>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</si>
  <si>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</si>
  <si>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</si>
  <si>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</si>
  <si>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</si>
  <si>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</si>
  <si>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</si>
  <si>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</si>
  <si>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</si>
  <si>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</si>
  <si>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</si>
  <si>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</si>
  <si>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</si>
  <si>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</si>
  <si>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</si>
  <si>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</si>
  <si>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</si>
  <si>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</si>
  <si>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</si>
  <si>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</si>
  <si>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</si>
  <si>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</si>
  <si>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</si>
  <si>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</si>
  <si>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</si>
  <si>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</si>
  <si>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</si>
  <si>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</si>
  <si>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</si>
  <si>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</si>
  <si>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</si>
  <si>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</si>
  <si>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</si>
  <si>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</si>
  <si>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</si>
  <si>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</si>
  <si>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</si>
  <si>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</si>
  <si>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</si>
  <si>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</si>
  <si>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</si>
  <si>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</si>
  <si>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</si>
  <si>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</si>
  <si>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</si>
  <si>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</si>
  <si>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</si>
  <si>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</si>
  <si>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</si>
  <si>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</si>
  <si>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</si>
  <si>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</si>
  <si>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</si>
  <si>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</si>
  <si>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</si>
  <si>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</si>
  <si>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</si>
  <si>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</si>
  <si>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</si>
  <si>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</si>
  <si>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</si>
  <si>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</si>
  <si>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</si>
  <si>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</si>
  <si>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</si>
  <si>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</si>
  <si>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</si>
  <si>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</si>
  <si>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</si>
  <si>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</si>
  <si>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</si>
  <si>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</si>
  <si>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</si>
  <si>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</si>
  <si>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</si>
  <si>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</si>
  <si>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</si>
  <si>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</si>
  <si>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</si>
  <si>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</si>
  <si>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</si>
  <si>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</si>
  <si>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</si>
  <si>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</si>
  <si>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</si>
  <si>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</si>
  <si>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</si>
  <si>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</si>
  <si>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</si>
  <si>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</si>
  <si>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</si>
  <si>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</si>
  <si>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</si>
  <si>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</si>
  <si>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</si>
  <si>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</si>
  <si>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</si>
  <si>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</si>
  <si>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</si>
  <si>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</si>
  <si>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</si>
  <si>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</si>
  <si>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</si>
  <si>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</si>
  <si>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</si>
  <si>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</si>
  <si>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</si>
  <si>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</si>
  <si>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</si>
  <si>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</si>
  <si>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</si>
  <si>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</si>
  <si>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</si>
  <si>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</si>
  <si>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</si>
  <si>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</si>
  <si>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</si>
  <si>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</si>
  <si>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</si>
  <si>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</si>
  <si>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</si>
  <si>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</si>
  <si>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</si>
  <si>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</si>
  <si>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</si>
  <si>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</si>
  <si>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</si>
  <si>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</si>
  <si>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</si>
  <si>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</si>
  <si>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</si>
  <si>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</si>
  <si>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</si>
  <si>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</si>
  <si>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</si>
  <si>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</si>
  <si>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</si>
  <si>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</si>
  <si>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</si>
  <si>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</si>
  <si>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</si>
  <si>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</si>
  <si>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</si>
  <si>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</si>
  <si>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</si>
  <si>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</si>
  <si>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</si>
  <si>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</si>
  <si>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</si>
  <si>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</si>
  <si>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</si>
  <si>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</si>
  <si>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</si>
  <si>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</si>
  <si>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</si>
  <si>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</si>
  <si>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</si>
  <si>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</si>
  <si>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</si>
  <si>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</si>
  <si>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</si>
  <si>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</si>
  <si>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</si>
  <si>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</si>
  <si>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</si>
  <si>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</si>
  <si>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</si>
  <si>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</si>
  <si>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</si>
  <si>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</si>
  <si>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</si>
  <si>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</si>
  <si>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</si>
  <si>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</si>
  <si>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</si>
  <si>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</si>
  <si>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</si>
  <si>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</si>
  <si>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</si>
  <si>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</si>
  <si>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</si>
  <si>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</si>
  <si>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</si>
  <si>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</si>
  <si>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</si>
  <si>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</si>
  <si>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</si>
  <si>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</si>
  <si>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</si>
  <si>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</si>
  <si>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</si>
  <si>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</si>
  <si>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</si>
  <si>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</si>
  <si>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</si>
  <si>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</si>
  <si>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</si>
  <si>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</si>
  <si>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</si>
  <si>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</si>
  <si>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</si>
  <si>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</si>
  <si>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</si>
  <si>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</si>
  <si>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</si>
  <si>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</si>
  <si>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</si>
  <si>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</si>
  <si>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</si>
  <si>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</si>
  <si>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</si>
  <si>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</si>
  <si>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</si>
  <si>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</si>
  <si>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</si>
  <si>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</si>
  <si>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</si>
  <si>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</si>
  <si>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</si>
  <si>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</si>
  <si>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</si>
  <si>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</si>
  <si>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</si>
  <si>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</si>
  <si>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</si>
  <si>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</si>
  <si>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</si>
  <si>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</si>
  <si>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</si>
  <si>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</si>
  <si>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</si>
  <si>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</si>
  <si>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</si>
  <si>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</si>
  <si>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</si>
  <si>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</si>
  <si>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</si>
  <si>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</si>
  <si>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</si>
  <si>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</si>
  <si>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</si>
  <si>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</si>
  <si>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</si>
  <si>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</si>
  <si>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</si>
  <si>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</si>
  <si>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</si>
  <si>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</si>
  <si>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</si>
  <si>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</si>
  <si>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</si>
  <si>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</si>
  <si>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</si>
  <si>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</si>
  <si>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</si>
  <si>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</si>
  <si>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</si>
  <si>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</si>
  <si>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</si>
  <si>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</si>
  <si>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</si>
  <si>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</si>
  <si>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</si>
  <si>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</si>
  <si>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</si>
  <si>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</si>
  <si>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</si>
  <si>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</si>
  <si>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</si>
  <si>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</si>
  <si>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</si>
  <si>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</si>
  <si>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</si>
  <si>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</si>
  <si>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</si>
  <si>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</si>
  <si>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</si>
  <si>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</si>
  <si>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</si>
  <si>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</si>
  <si>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</si>
  <si>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</si>
  <si>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</si>
  <si>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</si>
  <si>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</si>
  <si>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</si>
  <si>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</si>
  <si>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</si>
  <si>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</si>
  <si>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</si>
  <si>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</si>
  <si>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</si>
  <si>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</si>
  <si>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</si>
  <si>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</si>
  <si>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</si>
  <si>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</si>
  <si>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</si>
  <si>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</si>
  <si>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</si>
  <si>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</si>
  <si>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</si>
  <si>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</si>
  <si>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</si>
  <si>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</si>
  <si>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</si>
  <si>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</si>
  <si>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</si>
  <si>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</si>
  <si>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</si>
  <si>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</si>
  <si>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</si>
  <si>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</si>
  <si>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</si>
  <si>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</si>
  <si>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</si>
  <si>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</si>
  <si>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</si>
  <si>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</si>
  <si>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</si>
  <si>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</si>
  <si>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</si>
  <si>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</si>
  <si>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</si>
  <si>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</si>
  <si>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</si>
  <si>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</si>
  <si>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</si>
  <si>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</si>
  <si>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</si>
  <si>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</si>
  <si>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</si>
  <si>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</si>
  <si>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</si>
  <si>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</si>
  <si>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</si>
  <si>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</si>
  <si>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</si>
  <si>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</si>
  <si>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</si>
  <si>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</si>
  <si>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</si>
  <si>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</si>
  <si>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</si>
  <si>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</si>
  <si>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</si>
  <si>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</si>
  <si>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</si>
  <si>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</si>
  <si>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</si>
  <si>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</si>
  <si>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</si>
  <si>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</si>
  <si>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</si>
  <si>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</si>
  <si>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</si>
  <si>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</si>
  <si>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</si>
  <si>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</si>
  <si>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</si>
  <si>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</si>
  <si>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</si>
  <si>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</si>
  <si>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</si>
  <si>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</si>
  <si>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</si>
  <si>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</si>
  <si>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</si>
  <si>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</si>
  <si>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</si>
  <si>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</si>
  <si>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</si>
  <si>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</si>
  <si>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</si>
  <si>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</si>
  <si>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</si>
  <si>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</si>
  <si>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</si>
  <si>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</si>
  <si>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</si>
  <si>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</si>
  <si>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</si>
  <si>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</si>
  <si>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</si>
  <si>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</si>
  <si>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</si>
  <si>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</si>
  <si>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</si>
  <si>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</si>
  <si>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</si>
  <si>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</si>
  <si>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</si>
  <si>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</si>
  <si>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</si>
  <si>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</si>
  <si>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</si>
  <si>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</si>
  <si>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</si>
  <si>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</si>
  <si>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</si>
  <si>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</si>
  <si>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</si>
  <si>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</si>
  <si>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</si>
  <si>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</si>
  <si>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</si>
  <si>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</si>
  <si>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</si>
  <si>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</si>
  <si>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</si>
  <si>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</si>
  <si>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</si>
  <si>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</si>
  <si>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</si>
  <si>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</si>
  <si>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</si>
  <si>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</si>
  <si>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</si>
  <si>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</si>
  <si>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</si>
  <si>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</si>
  <si>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</si>
  <si>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</si>
  <si>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</si>
  <si>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</si>
  <si>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</si>
  <si>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</si>
  <si>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</si>
  <si>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</si>
  <si>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</si>
  <si>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</si>
  <si>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</si>
  <si>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</si>
  <si>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</si>
  <si>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</si>
  <si>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</si>
  <si>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</si>
  <si>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</si>
  <si>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</si>
  <si>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</si>
  <si>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</si>
  <si>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</si>
  <si>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</si>
  <si>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</si>
  <si>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</si>
  <si>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</si>
  <si>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</si>
  <si>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</si>
  <si>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</si>
  <si>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</si>
  <si>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</si>
  <si>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</si>
  <si>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</si>
  <si>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</si>
  <si>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</si>
  <si>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</si>
  <si>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</si>
  <si>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</si>
  <si>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</si>
  <si>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</si>
  <si>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</si>
  <si>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</si>
  <si>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</si>
  <si>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</si>
  <si>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</si>
  <si>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</si>
  <si>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</si>
  <si>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</si>
  <si>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</si>
  <si>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</si>
  <si>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</si>
  <si>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</si>
  <si>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</si>
  <si>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</si>
  <si>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</si>
  <si>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</si>
  <si>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</si>
  <si>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</si>
  <si>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</si>
  <si>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</si>
  <si>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</si>
  <si>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</si>
  <si>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</si>
  <si>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</si>
  <si>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</si>
  <si>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</si>
  <si>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</si>
  <si>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</si>
  <si>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</si>
  <si>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</si>
  <si>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</si>
  <si>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</si>
  <si>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</si>
  <si>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</si>
  <si>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</si>
  <si>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</si>
  <si>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</si>
  <si>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</si>
  <si>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</si>
  <si>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</si>
  <si>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</si>
  <si>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</si>
  <si>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</si>
  <si>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</si>
  <si>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</si>
  <si>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</si>
  <si>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</si>
  <si>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</si>
  <si>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</si>
  <si>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</si>
  <si>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</si>
  <si>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</si>
  <si>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</si>
  <si>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</si>
  <si>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</si>
  <si>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</si>
  <si>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</si>
  <si>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</si>
  <si>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</si>
  <si>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</si>
  <si>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</si>
  <si>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</si>
  <si>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</si>
  <si>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</si>
  <si>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</si>
  <si>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</si>
  <si>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</si>
  <si>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</si>
  <si>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</si>
  <si>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</si>
  <si>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</si>
  <si>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</si>
  <si>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</si>
  <si>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</si>
  <si>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</si>
  <si>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</si>
  <si>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</si>
  <si>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</si>
  <si>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</si>
  <si>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</si>
  <si>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</si>
  <si>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</si>
  <si>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</si>
  <si>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</si>
  <si>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</si>
  <si>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</si>
  <si>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</si>
  <si>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</si>
  <si>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</si>
  <si>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</si>
  <si>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</si>
  <si>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</si>
  <si>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</si>
  <si>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</si>
  <si>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</si>
  <si>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</si>
  <si>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</si>
  <si>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</si>
  <si>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</si>
  <si>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</si>
  <si>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</si>
  <si>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</si>
  <si>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</si>
  <si>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</si>
  <si>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</si>
  <si>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</si>
  <si>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</si>
  <si>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</si>
  <si>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</si>
  <si>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</si>
  <si>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</si>
  <si>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</si>
  <si>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</si>
  <si>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</si>
  <si>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</si>
  <si>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</si>
  <si>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</si>
  <si>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</si>
  <si>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</si>
  <si>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</si>
  <si>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</si>
  <si>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</si>
  <si>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</si>
  <si>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</si>
  <si>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</si>
  <si>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</si>
  <si>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</si>
  <si>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</si>
  <si>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</si>
  <si>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</si>
  <si>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</si>
  <si>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</si>
  <si>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</si>
  <si>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</si>
  <si>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</si>
  <si>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</si>
  <si>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</si>
  <si>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</si>
  <si>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</si>
  <si>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</si>
  <si>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</si>
  <si>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</si>
  <si>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</si>
  <si>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</si>
  <si>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</si>
  <si>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</si>
  <si>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</si>
  <si>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</si>
  <si>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</si>
  <si>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</si>
  <si>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</si>
  <si>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</si>
  <si>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</si>
  <si>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</si>
  <si>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</si>
  <si>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</si>
  <si>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</si>
  <si>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</si>
  <si>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</si>
  <si>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</si>
  <si>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</si>
  <si>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</si>
  <si>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</si>
  <si>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</si>
  <si>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</si>
  <si>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</si>
  <si>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</si>
  <si>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</si>
  <si>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</si>
  <si>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</si>
  <si>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</si>
  <si>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</si>
  <si>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</si>
  <si>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</si>
  <si>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</si>
  <si>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</si>
  <si>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</si>
  <si>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</si>
  <si>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</si>
  <si>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</si>
  <si>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</si>
  <si>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</si>
  <si>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</si>
  <si>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</si>
  <si>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</si>
  <si>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</si>
  <si>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</si>
  <si>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</si>
  <si>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</si>
  <si>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</si>
  <si>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</si>
  <si>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</si>
  <si>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</si>
  <si>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</si>
  <si>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</si>
  <si>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</si>
  <si>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</si>
  <si>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</si>
  <si>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</si>
  <si>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</si>
  <si>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</si>
  <si>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</si>
  <si>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</si>
  <si>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</si>
  <si>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</si>
  <si>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</si>
  <si>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</si>
  <si>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</si>
  <si>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</si>
  <si>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</si>
  <si>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</si>
  <si>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</si>
  <si>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</si>
  <si>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</si>
  <si>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</si>
  <si>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</si>
  <si>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</si>
  <si>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</si>
  <si>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</si>
  <si>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</si>
  <si>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</si>
  <si>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</si>
  <si>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</si>
  <si>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</si>
  <si>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</si>
  <si>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</si>
  <si>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</si>
  <si>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</si>
  <si>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</si>
  <si>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</si>
  <si>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</si>
  <si>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</si>
  <si>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</si>
  <si>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</si>
  <si>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</si>
  <si>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</si>
  <si>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</si>
  <si>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</si>
  <si>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</si>
  <si>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</si>
  <si>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</si>
  <si>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</si>
  <si>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</si>
  <si>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</si>
  <si>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</si>
  <si>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</si>
  <si>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</si>
  <si>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</si>
  <si>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</si>
  <si>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</si>
  <si>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</si>
  <si>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</si>
  <si>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</si>
  <si>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</si>
  <si>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</si>
  <si>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</si>
  <si>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</si>
  <si>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</si>
  <si>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</si>
  <si>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</si>
  <si>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</si>
  <si>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</si>
  <si>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</si>
  <si>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</si>
  <si>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</si>
  <si>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</si>
  <si>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</si>
  <si>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</si>
  <si>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</si>
  <si>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</si>
  <si>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</si>
  <si>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</si>
  <si>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</si>
  <si>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</si>
  <si>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</si>
  <si>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</si>
  <si>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</si>
  <si>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</si>
  <si>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</si>
  <si>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</si>
  <si>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</si>
  <si>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</si>
  <si>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</si>
  <si>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</si>
  <si>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</si>
  <si>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</si>
  <si>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</si>
  <si>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</si>
  <si>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</si>
  <si>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</si>
  <si>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</si>
  <si>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</si>
  <si>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</si>
  <si>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</si>
  <si>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</si>
  <si>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</si>
  <si>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</si>
  <si>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</si>
  <si>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</si>
  <si>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</si>
  <si>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</si>
  <si>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</si>
  <si>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</si>
  <si>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</si>
  <si>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</si>
  <si>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</si>
  <si>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</si>
  <si>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</si>
  <si>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</si>
  <si>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</si>
  <si>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</si>
  <si>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</si>
  <si>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</si>
  <si>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</si>
  <si>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</si>
  <si>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</si>
  <si>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</si>
  <si>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</si>
  <si>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</si>
  <si>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</si>
  <si>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</si>
  <si>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</si>
  <si>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</si>
  <si>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</si>
  <si>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</si>
  <si>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</si>
  <si>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</si>
  <si>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</si>
  <si>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</si>
  <si>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</si>
  <si>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</si>
  <si>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</si>
  <si>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</si>
  <si>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</si>
  <si>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</si>
  <si>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</si>
  <si>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</si>
  <si>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</si>
  <si>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</si>
  <si>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</si>
  <si>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</si>
  <si>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</si>
  <si>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</si>
  <si>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</si>
  <si>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</si>
  <si>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</si>
  <si>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</si>
  <si>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</si>
  <si>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</si>
  <si>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</si>
  <si>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</si>
  <si>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</si>
  <si>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</si>
  <si>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</si>
  <si>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</si>
  <si>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</si>
  <si>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</si>
  <si>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</si>
  <si>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</si>
  <si>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</si>
  <si>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</si>
  <si>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</si>
  <si>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</si>
  <si>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</si>
  <si>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</si>
  <si>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</si>
  <si>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</si>
  <si>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</si>
  <si>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</si>
  <si>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</si>
  <si>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</si>
  <si>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</si>
  <si>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</si>
  <si>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</si>
  <si>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</si>
  <si>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</si>
  <si>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</si>
  <si>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</si>
  <si>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</si>
  <si>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</si>
  <si>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</si>
  <si>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</si>
  <si>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</si>
  <si>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</si>
  <si>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</si>
  <si>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</si>
  <si>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</si>
  <si>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</si>
  <si>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</si>
  <si>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</si>
  <si>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</si>
  <si>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</si>
  <si>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</si>
  <si>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</si>
  <si>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</si>
  <si>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</si>
  <si>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</si>
  <si>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</si>
  <si>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</si>
  <si>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</si>
  <si>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</si>
  <si>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</si>
  <si>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</si>
  <si>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</si>
  <si>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</si>
  <si>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</si>
  <si>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</si>
  <si>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</si>
  <si>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</si>
  <si>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</si>
  <si>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</si>
  <si>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</si>
  <si>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</si>
  <si>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</si>
  <si>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</si>
  <si>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</si>
  <si>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</si>
  <si>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</si>
  <si>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</si>
  <si>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</si>
  <si>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</si>
  <si>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</si>
  <si>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</si>
  <si>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</si>
  <si>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</si>
  <si>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</si>
  <si>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</si>
  <si>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</si>
  <si>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</si>
  <si>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</si>
  <si>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</si>
  <si>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</si>
  <si>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</si>
  <si>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</si>
  <si>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</si>
  <si>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</si>
  <si>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</si>
  <si>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</si>
  <si>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</si>
  <si>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</si>
  <si>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</si>
  <si>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</si>
  <si>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</si>
  <si>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</si>
  <si>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</si>
  <si>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</si>
  <si>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</si>
  <si>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</si>
  <si>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</si>
  <si>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</si>
  <si>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</si>
  <si>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</si>
  <si>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</si>
  <si>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</si>
  <si>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</si>
  <si>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</si>
  <si>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</si>
  <si>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</si>
  <si>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</si>
  <si>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</si>
  <si>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</si>
  <si>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</si>
  <si>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</si>
  <si>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</si>
  <si>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</si>
  <si>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</si>
  <si>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</si>
  <si>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</si>
  <si>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</si>
  <si>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</si>
  <si>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</si>
  <si>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</si>
  <si>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</si>
  <si>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</si>
  <si>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</si>
  <si>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</si>
  <si>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</si>
  <si>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</si>
  <si>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</si>
  <si>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</si>
  <si>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</si>
  <si>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</si>
  <si>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</si>
  <si>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</si>
  <si>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</si>
  <si>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</si>
  <si>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</si>
  <si>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</si>
  <si>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</si>
  <si>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</si>
  <si>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</si>
  <si>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</si>
  <si>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</si>
  <si>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</si>
  <si>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</si>
  <si>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</si>
  <si>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</si>
  <si>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</si>
  <si>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</si>
  <si>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</si>
  <si>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</si>
  <si>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</si>
  <si>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</si>
  <si>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</si>
  <si>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</si>
  <si>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</si>
  <si>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</si>
  <si>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</si>
  <si>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</si>
  <si>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</si>
  <si>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</si>
  <si>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</si>
  <si>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</si>
  <si>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</si>
  <si>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</si>
  <si>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</si>
  <si>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</si>
  <si>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</si>
  <si>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</si>
  <si>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</si>
  <si>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</si>
  <si>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</si>
  <si>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</si>
  <si>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</si>
  <si>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</si>
  <si>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</si>
  <si>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</si>
  <si>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</si>
  <si>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</si>
  <si>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</si>
  <si>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</si>
  <si>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</si>
  <si>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</si>
  <si>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</si>
  <si>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</si>
  <si>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</si>
  <si>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</si>
  <si>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</si>
  <si>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</si>
  <si>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</si>
  <si>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</si>
  <si>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</si>
  <si>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</si>
  <si>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</si>
  <si>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</si>
  <si>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</si>
  <si>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</si>
  <si>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</si>
  <si>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</si>
  <si>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</si>
  <si>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</si>
  <si>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</si>
  <si>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</si>
  <si>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</si>
  <si>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</si>
  <si>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</si>
  <si>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</si>
  <si>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</si>
  <si>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</si>
  <si>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</si>
  <si>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</si>
  <si>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</si>
  <si>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</si>
  <si>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</si>
  <si>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</si>
  <si>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</si>
  <si>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</si>
  <si>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</si>
  <si>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</si>
  <si>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</si>
  <si>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</si>
  <si>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</si>
  <si>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</si>
  <si>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</si>
  <si>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</si>
  <si>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</si>
  <si>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</si>
  <si>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</si>
  <si>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</si>
  <si>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</si>
  <si>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</si>
  <si>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</si>
  <si>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</si>
  <si>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</si>
  <si>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</si>
  <si>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</si>
  <si>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</si>
  <si>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</si>
  <si>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</si>
  <si>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</si>
  <si>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</si>
  <si>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</si>
  <si>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</si>
  <si>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</si>
  <si>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</si>
  <si>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</si>
  <si>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</si>
  <si>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</si>
  <si>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</si>
  <si>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</si>
  <si>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</si>
  <si>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</si>
  <si>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</si>
  <si>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</si>
  <si>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</si>
  <si>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</si>
  <si>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</si>
  <si>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</si>
  <si>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</si>
  <si>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</si>
  <si>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</si>
  <si>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</si>
  <si>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</si>
  <si>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</si>
  <si>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</si>
  <si>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</si>
  <si>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</si>
  <si>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</si>
  <si>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</si>
  <si>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</si>
  <si>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</si>
  <si>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</si>
  <si>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</si>
  <si>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</si>
  <si>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</si>
  <si>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</si>
  <si>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</si>
  <si>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</si>
  <si>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</si>
  <si>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</si>
  <si>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</si>
  <si>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</si>
  <si>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</si>
  <si>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</si>
  <si>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</si>
  <si>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</si>
  <si>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</si>
  <si>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</si>
  <si>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</si>
  <si>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</si>
  <si>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</si>
  <si>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</si>
  <si>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</si>
  <si>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</si>
  <si>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</si>
  <si>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</si>
  <si>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</si>
  <si>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</si>
  <si>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</si>
  <si>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</si>
  <si>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</si>
  <si>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</si>
  <si>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</si>
  <si>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</si>
  <si>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</si>
  <si>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</si>
  <si>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</si>
  <si>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</si>
  <si>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</si>
  <si>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</si>
  <si>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</si>
  <si>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</si>
  <si>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</si>
  <si>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</si>
  <si>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</si>
  <si>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</si>
  <si>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</si>
  <si>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</si>
  <si>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</si>
  <si>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</si>
  <si>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</si>
  <si>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</si>
  <si>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</si>
  <si>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</si>
  <si>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</si>
  <si>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</si>
  <si>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</si>
  <si>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</si>
  <si>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</si>
  <si>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</si>
  <si>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</si>
  <si>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</si>
  <si>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</si>
  <si>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</si>
  <si>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</si>
  <si>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</si>
  <si>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</si>
  <si>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</si>
  <si>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</si>
  <si>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</si>
  <si>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</si>
  <si>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</si>
  <si>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</si>
  <si>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</si>
  <si>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</si>
  <si>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</si>
  <si>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</si>
  <si>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</si>
  <si>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</si>
  <si>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</si>
  <si>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</si>
  <si>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</si>
  <si>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</si>
  <si>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</si>
  <si>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</si>
  <si>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</si>
  <si>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</si>
  <si>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</si>
  <si>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</si>
  <si>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</si>
  <si>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</si>
  <si>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</si>
  <si>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</si>
  <si>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</si>
  <si>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</si>
  <si>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</si>
  <si>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</si>
  <si>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</si>
  <si>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</si>
  <si>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</si>
  <si>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</si>
  <si>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</si>
  <si>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</si>
  <si>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</si>
  <si>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</si>
  <si>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</si>
  <si>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</si>
  <si>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</si>
  <si>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</si>
  <si>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</si>
  <si>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</si>
  <si>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</si>
  <si>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</si>
  <si>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</si>
  <si>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</si>
  <si>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</si>
  <si>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</si>
  <si>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</si>
  <si>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</si>
  <si>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</si>
  <si>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</si>
  <si>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</si>
  <si>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</si>
  <si>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</si>
  <si>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</si>
  <si>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</si>
  <si>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</si>
  <si>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</si>
  <si>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</si>
  <si>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</si>
  <si>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</si>
  <si>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</si>
  <si>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</si>
  <si>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</si>
  <si>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</si>
  <si>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</si>
  <si>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</si>
  <si>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</si>
  <si>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</si>
  <si>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</si>
  <si>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</si>
  <si>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</si>
  <si>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</si>
  <si>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</si>
  <si>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</si>
  <si>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</si>
  <si>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</si>
  <si>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</si>
  <si>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</si>
  <si>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</si>
  <si>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</si>
  <si>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</si>
  <si>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</si>
  <si>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</si>
  <si>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</si>
  <si>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</si>
  <si>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</si>
  <si>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</si>
  <si>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</si>
  <si>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</si>
  <si>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</si>
  <si>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</si>
  <si>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</si>
  <si>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</si>
  <si>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</si>
  <si>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</si>
  <si>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</si>
  <si>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</si>
  <si>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</si>
  <si>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</si>
  <si>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</si>
  <si>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</si>
  <si>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</si>
  <si>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</si>
  <si>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</si>
  <si>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</si>
  <si>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</si>
  <si>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</si>
  <si>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</si>
  <si>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</si>
  <si>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</si>
  <si>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</si>
  <si>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</si>
  <si>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</si>
  <si>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</si>
  <si>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</si>
  <si>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</si>
  <si>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</si>
  <si>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</si>
  <si>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</si>
  <si>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</si>
  <si>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</si>
  <si>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</si>
  <si>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</si>
  <si>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</si>
  <si>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</si>
  <si>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</si>
  <si>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</si>
  <si>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</si>
  <si>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</si>
  <si>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</si>
  <si>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</si>
  <si>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</si>
  <si>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</si>
  <si>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</si>
  <si>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</si>
  <si>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</si>
  <si>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</si>
  <si>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</si>
  <si>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</si>
  <si>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</si>
  <si>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</si>
  <si>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</si>
  <si>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</si>
  <si>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</si>
  <si>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</si>
  <si>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</si>
  <si>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</si>
  <si>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</si>
  <si>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</si>
  <si>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</si>
  <si>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</si>
  <si>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</si>
  <si>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</si>
  <si>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</si>
  <si>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</si>
  <si>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</si>
  <si>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</si>
  <si>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</si>
  <si>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</si>
  <si>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</si>
  <si>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</si>
  <si>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</si>
  <si>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</si>
  <si>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</si>
  <si>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</si>
  <si>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</si>
  <si>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</si>
  <si>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</si>
  <si>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</si>
  <si>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</si>
  <si>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</si>
  <si>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</si>
  <si>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</si>
  <si>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</si>
  <si>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</si>
  <si>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</si>
  <si>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</si>
  <si>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</si>
  <si>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</si>
  <si>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</si>
  <si>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</si>
  <si>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</si>
  <si>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</si>
  <si>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</si>
  <si>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</si>
  <si>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</si>
  <si>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</si>
  <si>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</si>
  <si>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</si>
  <si>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</si>
  <si>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</si>
  <si>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</si>
  <si>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</si>
  <si>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</si>
  <si>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</si>
  <si>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</si>
  <si>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</si>
  <si>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</si>
  <si>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</si>
  <si>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</si>
  <si>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</si>
  <si>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</si>
  <si>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</si>
  <si>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</si>
  <si>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</si>
  <si>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</si>
  <si>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</si>
  <si>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</si>
  <si>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</si>
  <si>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</si>
  <si>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</si>
  <si>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</si>
  <si>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</si>
  <si>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</si>
  <si>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</si>
  <si>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</si>
  <si>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</si>
  <si>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</si>
  <si>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</si>
  <si>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</si>
  <si>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</si>
  <si>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</si>
  <si>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</si>
  <si>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</si>
  <si>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</si>
  <si>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</si>
  <si>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</si>
  <si>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</si>
  <si>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</si>
  <si>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</si>
  <si>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</si>
  <si>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</si>
  <si>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</si>
  <si>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</si>
  <si>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</si>
  <si>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</si>
  <si>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</si>
  <si>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</si>
  <si>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</si>
  <si>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</si>
  <si>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</si>
  <si>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</si>
  <si>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</si>
  <si>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</si>
  <si>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</si>
  <si>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</si>
  <si>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</si>
  <si>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</si>
  <si>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</si>
  <si>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</si>
  <si>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</si>
  <si>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</si>
  <si>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</si>
  <si>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</si>
  <si>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</si>
  <si>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</si>
  <si>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</si>
  <si>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</si>
  <si>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</si>
  <si>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</si>
  <si>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</si>
  <si>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</si>
  <si>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</si>
  <si>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</si>
  <si>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</si>
  <si>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</si>
  <si>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</si>
  <si>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</si>
  <si>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</si>
  <si>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</si>
  <si>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</si>
  <si>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</si>
  <si>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</si>
  <si>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</si>
  <si>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</si>
  <si>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</si>
  <si>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</si>
  <si>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</si>
  <si>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</si>
  <si>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</si>
  <si>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</si>
  <si>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</si>
  <si>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</si>
  <si>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</si>
  <si>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</si>
  <si>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</si>
  <si>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</si>
  <si>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</si>
  <si>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</si>
  <si>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</si>
  <si>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</si>
  <si>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</si>
  <si>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</si>
  <si>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</si>
  <si>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</si>
  <si>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</si>
  <si>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</si>
  <si>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</si>
  <si>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</si>
  <si>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</si>
  <si>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</si>
  <si>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</si>
  <si>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</si>
  <si>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</si>
  <si>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</si>
  <si>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</si>
  <si>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</si>
  <si>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</si>
  <si>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</si>
  <si>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</si>
  <si>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</si>
  <si>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</si>
  <si>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</si>
  <si>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</si>
  <si>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</si>
  <si>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</si>
  <si>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</si>
  <si>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</si>
  <si>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</si>
  <si>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</si>
  <si>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</si>
  <si>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</si>
  <si>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</si>
  <si>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</si>
  <si>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</si>
  <si>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</si>
  <si>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</si>
  <si>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</si>
  <si>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</si>
  <si>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</si>
  <si>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</si>
  <si>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</si>
  <si>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</si>
  <si>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</si>
  <si>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</si>
  <si>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</si>
  <si>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</si>
  <si>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</si>
  <si>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</si>
  <si>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</si>
  <si>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</si>
  <si>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</si>
  <si>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</si>
  <si>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</si>
  <si>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</si>
  <si>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</si>
  <si>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</si>
  <si>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</si>
  <si>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</si>
  <si>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</si>
  <si>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</si>
  <si>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</si>
  <si>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</si>
  <si>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</si>
  <si>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</si>
  <si>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</si>
  <si>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</si>
  <si>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</si>
  <si>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</si>
  <si>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</si>
  <si>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</si>
  <si>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</si>
  <si>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</si>
  <si>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</si>
  <si>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</si>
  <si>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</si>
  <si>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</si>
  <si>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</si>
  <si>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</si>
  <si>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</si>
  <si>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</si>
  <si>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</si>
  <si>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</si>
  <si>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</si>
  <si>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</si>
  <si>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</si>
  <si>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</si>
  <si>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</si>
  <si>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</si>
  <si>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</si>
  <si>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</si>
  <si>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</si>
  <si>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</si>
  <si>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</si>
  <si>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</si>
  <si>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</si>
  <si>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</si>
  <si>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</si>
  <si>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</si>
  <si>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</si>
  <si>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</si>
  <si>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</si>
  <si>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</si>
  <si>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</si>
  <si>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</si>
  <si>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</si>
  <si>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</si>
  <si>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</si>
  <si>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</si>
  <si>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</si>
  <si>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</si>
  <si>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</si>
  <si>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</si>
  <si>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</si>
  <si>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</si>
  <si>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</si>
  <si>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</si>
  <si>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</si>
  <si>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</si>
  <si>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</si>
  <si>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</si>
  <si>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</si>
  <si>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</si>
  <si>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</si>
  <si>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</si>
  <si>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</si>
  <si>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</si>
  <si>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</si>
  <si>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</si>
  <si>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</si>
  <si>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</si>
  <si>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</si>
  <si>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</si>
  <si>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</si>
  <si>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</si>
  <si>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</si>
  <si>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</si>
  <si>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</si>
  <si>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</si>
  <si>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</si>
  <si>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</si>
  <si>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</si>
  <si>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</si>
  <si>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</si>
  <si>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</si>
  <si>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</si>
  <si>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</si>
  <si>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</si>
  <si>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</si>
  <si>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</si>
  <si>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</si>
  <si>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</si>
  <si>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</si>
  <si>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</si>
  <si>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</si>
  <si>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</si>
  <si>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</si>
  <si>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</si>
  <si>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</si>
  <si>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</si>
  <si>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</si>
  <si>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</si>
  <si>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</si>
  <si>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</si>
  <si>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</si>
  <si>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</si>
  <si>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</si>
  <si>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</si>
  <si>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</si>
  <si>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</si>
  <si>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</si>
  <si>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</si>
  <si>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</si>
  <si>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</si>
  <si>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</si>
  <si>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</si>
  <si>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</si>
  <si>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</si>
  <si>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</si>
  <si>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</si>
  <si>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</si>
  <si>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</si>
  <si>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</si>
  <si>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</si>
  <si>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</si>
  <si>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</si>
  <si>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</si>
  <si>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</si>
  <si>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</si>
  <si>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</si>
  <si>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</si>
  <si>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</si>
  <si>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</si>
  <si>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</si>
  <si>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</si>
  <si>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</si>
  <si>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</si>
  <si>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</si>
  <si>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</si>
  <si>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</si>
  <si>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</si>
  <si>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</si>
  <si>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</si>
  <si>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</si>
  <si>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</si>
  <si>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</si>
  <si>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</si>
  <si>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</si>
  <si>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</si>
  <si>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</si>
  <si>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</si>
  <si>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</si>
  <si>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</si>
  <si>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</si>
  <si>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</si>
  <si>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</si>
  <si>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</si>
  <si>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</si>
  <si>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</si>
  <si>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</si>
  <si>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</si>
  <si>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</si>
  <si>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</si>
  <si>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</si>
  <si>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</si>
  <si>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</si>
  <si>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</si>
  <si>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</si>
  <si>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</si>
  <si>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</si>
  <si>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</si>
  <si>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</si>
  <si>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</si>
  <si>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</si>
  <si>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</si>
  <si>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</si>
  <si>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</si>
  <si>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</si>
  <si>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</si>
  <si>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</si>
  <si>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</si>
  <si>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</si>
  <si>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</si>
  <si>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</si>
  <si>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</si>
  <si>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</si>
  <si>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</si>
  <si>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</si>
  <si>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</si>
  <si>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</si>
  <si>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</si>
  <si>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</si>
  <si>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</si>
  <si>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</si>
  <si>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</si>
  <si>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</si>
  <si>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</si>
  <si>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</si>
  <si>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</si>
  <si>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</si>
  <si>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</si>
  <si>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</si>
  <si>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</si>
  <si>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</si>
  <si>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</si>
  <si>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</si>
  <si>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</si>
  <si>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</si>
  <si>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</si>
  <si>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</si>
  <si>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</si>
  <si>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</si>
  <si>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</si>
  <si>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</si>
  <si>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</si>
  <si>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</si>
  <si>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</si>
  <si>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</si>
  <si>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</si>
  <si>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</si>
  <si>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</si>
  <si>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</si>
  <si>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</si>
  <si>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</si>
  <si>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</si>
  <si>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</si>
  <si>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</si>
  <si>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</si>
  <si>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</si>
  <si>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</si>
  <si>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</si>
  <si>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</si>
  <si>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</si>
  <si>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</si>
  <si>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</si>
  <si>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</si>
  <si>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</si>
  <si>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</si>
  <si>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</si>
  <si>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</si>
  <si>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</si>
  <si>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</si>
  <si>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</si>
  <si>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</si>
  <si>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</si>
  <si>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</si>
  <si>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</si>
  <si>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</si>
  <si>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</si>
  <si>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</si>
  <si>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</si>
  <si>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</si>
  <si>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</si>
  <si>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</si>
  <si>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</si>
  <si>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</si>
  <si>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</si>
  <si>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</si>
  <si>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</si>
  <si>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</si>
  <si>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</si>
  <si>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</si>
  <si>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</si>
  <si>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</si>
  <si>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</si>
  <si>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</si>
  <si>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</si>
  <si>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</si>
  <si>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</si>
  <si>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</si>
  <si>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</si>
  <si>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</si>
  <si>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</si>
  <si>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</si>
  <si>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</si>
  <si>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</si>
  <si>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</si>
  <si>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</si>
  <si>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</si>
  <si>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</si>
  <si>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</si>
  <si>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</si>
  <si>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</si>
  <si>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</si>
  <si>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</si>
  <si>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</si>
  <si>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</si>
  <si>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</si>
  <si>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</si>
  <si>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</si>
  <si>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</si>
  <si>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</si>
  <si>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</si>
  <si>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</si>
  <si>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</si>
  <si>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</si>
  <si>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</si>
  <si>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</si>
  <si>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</si>
  <si>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</si>
  <si>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</si>
  <si>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</si>
  <si>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</si>
  <si>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</si>
  <si>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</si>
  <si>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</si>
  <si>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</si>
  <si>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</si>
  <si>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</si>
  <si>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</si>
  <si>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</si>
  <si>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</si>
  <si>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</si>
  <si>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</si>
  <si>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</si>
  <si>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</si>
  <si>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</si>
  <si>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</si>
  <si>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</si>
  <si>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</si>
  <si>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</si>
  <si>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</si>
  <si>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</si>
  <si>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</si>
  <si>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</si>
  <si>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</si>
  <si>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</si>
  <si>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</si>
  <si>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</si>
  <si>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</si>
  <si>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</si>
  <si>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</si>
  <si>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</si>
  <si>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</si>
  <si>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</si>
  <si>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</si>
  <si>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</si>
  <si>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</si>
  <si>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</si>
  <si>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</si>
  <si>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</si>
  <si>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</si>
  <si>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</si>
  <si>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</si>
  <si>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</si>
  <si>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</si>
  <si>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</si>
  <si>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</si>
  <si>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</si>
  <si>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</si>
  <si>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</si>
  <si>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</si>
  <si>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</si>
  <si>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</si>
  <si>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</si>
  <si>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</si>
  <si>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</si>
  <si>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</si>
  <si>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</si>
  <si>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</si>
  <si>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</si>
  <si>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</si>
  <si>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</si>
  <si>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</si>
  <si>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</si>
  <si>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</si>
  <si>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</si>
  <si>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</si>
  <si>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</si>
  <si>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</si>
  <si>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</si>
  <si>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</si>
  <si>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</si>
  <si>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</si>
  <si>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</si>
  <si>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</si>
  <si>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</si>
  <si>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</si>
  <si>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</si>
  <si>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</si>
  <si>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</si>
  <si>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</si>
  <si>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</si>
  <si>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</si>
  <si>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</si>
  <si>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</si>
  <si>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</si>
  <si>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</si>
  <si>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</si>
  <si>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</si>
  <si>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</si>
  <si>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</si>
  <si>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</si>
  <si>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</si>
  <si>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</si>
  <si>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</si>
  <si>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</si>
  <si>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</si>
  <si>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</si>
  <si>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</si>
  <si>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</si>
  <si>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</si>
  <si>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</si>
  <si>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</si>
  <si>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</si>
  <si>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</si>
  <si>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</si>
  <si>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</si>
  <si>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</si>
  <si>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</si>
  <si>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</si>
  <si>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</si>
  <si>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</si>
  <si>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</si>
  <si>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</si>
  <si>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</si>
  <si>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</si>
  <si>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</si>
  <si>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</si>
  <si>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</si>
  <si>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</si>
  <si>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</si>
  <si>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</si>
  <si>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</si>
  <si>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</si>
  <si>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</si>
  <si>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</si>
  <si>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</si>
  <si>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</si>
  <si>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</si>
  <si>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</si>
  <si>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</si>
  <si>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</si>
  <si>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</si>
  <si>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</si>
  <si>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</si>
  <si>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</si>
  <si>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</si>
  <si>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</si>
  <si>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</si>
  <si>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</si>
  <si>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</si>
  <si>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</si>
  <si>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</si>
  <si>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</si>
  <si>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</si>
  <si>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</si>
  <si>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</si>
  <si>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</si>
  <si>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</si>
  <si>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</si>
  <si>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</si>
  <si>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</si>
  <si>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</si>
  <si>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</si>
  <si>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</si>
  <si>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</si>
  <si>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</si>
  <si>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</si>
  <si>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</si>
  <si>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</si>
  <si>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</si>
  <si>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</si>
  <si>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</si>
  <si>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</si>
  <si>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</si>
  <si>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</si>
  <si>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</si>
  <si>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</si>
  <si>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</si>
  <si>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</si>
  <si>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</si>
  <si>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</si>
  <si>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</si>
  <si>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</si>
  <si>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</si>
  <si>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</si>
  <si>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</si>
  <si>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</si>
  <si>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</si>
  <si>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</si>
  <si>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</si>
  <si>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</si>
  <si>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</si>
  <si>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</si>
  <si>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</si>
  <si>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</si>
  <si>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</si>
  <si>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</si>
  <si>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</si>
  <si>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</si>
  <si>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</si>
  <si>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</si>
  <si>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</si>
  <si>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</si>
  <si>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</si>
  <si>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</si>
  <si>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</si>
  <si>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</si>
  <si>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</si>
  <si>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</si>
  <si>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</si>
  <si>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</si>
  <si>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</si>
  <si>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</si>
  <si>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</si>
  <si>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</si>
  <si>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</si>
  <si>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</si>
  <si>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</si>
  <si>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</si>
  <si>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</si>
  <si>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</si>
  <si>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</si>
  <si>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</si>
  <si>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</si>
  <si>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</si>
  <si>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</si>
  <si>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</si>
  <si>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</si>
  <si>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</si>
  <si>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</si>
  <si>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</si>
  <si>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</si>
  <si>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</si>
  <si>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</si>
  <si>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</si>
  <si>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</si>
  <si>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</si>
  <si>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</si>
  <si>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</si>
  <si>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</si>
  <si>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</si>
  <si>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</si>
  <si>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</si>
  <si>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</si>
  <si>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</si>
  <si>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</si>
  <si>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</si>
  <si>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</si>
  <si>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</si>
  <si>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</si>
  <si>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</si>
  <si>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</si>
  <si>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</si>
  <si>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</si>
  <si>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</si>
  <si>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</si>
  <si>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</si>
  <si>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</si>
  <si>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</si>
  <si>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</si>
  <si>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</si>
  <si>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</si>
  <si>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</si>
  <si>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</si>
  <si>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</si>
  <si>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</si>
  <si>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</si>
  <si>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</si>
  <si>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</si>
  <si>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</si>
  <si>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</si>
  <si>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</si>
  <si>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</si>
  <si>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</si>
  <si>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</si>
  <si>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</si>
  <si>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</si>
  <si>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</si>
  <si>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</si>
  <si>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</si>
  <si>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</si>
  <si>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</si>
  <si>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</si>
  <si>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</si>
  <si>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</si>
  <si>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</si>
  <si>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</si>
  <si>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</si>
  <si>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</si>
  <si>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</si>
  <si>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</si>
  <si>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</si>
  <si>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</si>
  <si>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</si>
  <si>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</si>
  <si>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</si>
  <si>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</si>
  <si>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</si>
  <si>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</si>
  <si>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</si>
  <si>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</si>
  <si>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</si>
  <si>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</si>
  <si>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</si>
  <si>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</si>
  <si>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</si>
  <si>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</si>
  <si>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</si>
  <si>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</si>
  <si>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</si>
  <si>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</si>
  <si>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</si>
  <si>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</si>
  <si>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</si>
  <si>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</si>
  <si>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</si>
  <si>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</si>
  <si>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</si>
  <si>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</si>
  <si>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</si>
  <si>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</si>
  <si>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</si>
  <si>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</si>
  <si>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</si>
  <si>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</si>
  <si>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</si>
  <si>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</si>
  <si>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</si>
  <si>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</si>
  <si>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</si>
  <si>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</si>
  <si>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</si>
  <si>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</si>
  <si>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</si>
  <si>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</si>
  <si>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</si>
  <si>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</si>
  <si>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</si>
  <si>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</si>
  <si>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</si>
  <si>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</si>
  <si>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</si>
  <si>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</si>
  <si>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</si>
  <si>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</si>
  <si>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</si>
  <si>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</si>
  <si>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</si>
  <si>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</si>
  <si>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</si>
  <si>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</si>
  <si>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</si>
  <si>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</si>
  <si>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</si>
  <si>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</si>
  <si>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</si>
  <si>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</si>
  <si>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</si>
  <si>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</si>
  <si>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</si>
  <si>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</si>
  <si>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</si>
  <si>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</si>
  <si>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</si>
  <si>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</si>
  <si>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</si>
  <si>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</si>
  <si>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</si>
  <si>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</si>
  <si>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</si>
  <si>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</si>
  <si>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</si>
  <si>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</si>
  <si>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</si>
  <si>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</si>
  <si>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</si>
  <si>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</si>
  <si>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</si>
  <si>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</si>
  <si>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</si>
  <si>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</si>
  <si>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</si>
  <si>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</si>
  <si>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</si>
  <si>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</si>
  <si>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</si>
  <si>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</si>
  <si>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</si>
  <si>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</si>
  <si>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</si>
  <si>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</si>
  <si>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</si>
  <si>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</si>
  <si>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</si>
  <si>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</si>
  <si>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</si>
  <si>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</si>
  <si>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</si>
  <si>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</si>
  <si>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</si>
  <si>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</si>
  <si>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</si>
  <si>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</si>
  <si>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</si>
  <si>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</si>
  <si>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</si>
  <si>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</si>
  <si>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</si>
  <si>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</si>
  <si>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</si>
  <si>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</si>
  <si>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</si>
  <si>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</si>
  <si>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</si>
  <si>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</si>
  <si>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</si>
  <si>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</si>
  <si>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</si>
  <si>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</si>
  <si>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</si>
  <si>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</si>
  <si>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</si>
  <si>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</si>
  <si>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</si>
  <si>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</si>
  <si>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</si>
  <si>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</si>
  <si>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</si>
  <si>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</si>
  <si>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</si>
  <si>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</si>
  <si>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</si>
  <si>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</si>
  <si>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</si>
  <si>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</si>
  <si>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</si>
  <si>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</si>
  <si>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</si>
  <si>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</si>
  <si>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</si>
  <si>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</si>
  <si>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</si>
  <si>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</si>
  <si>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</si>
  <si>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</si>
  <si>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</si>
  <si>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</si>
  <si>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</si>
  <si>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</si>
  <si>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</si>
  <si>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</si>
  <si>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</si>
  <si>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</si>
  <si>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</si>
  <si>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</si>
  <si>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</si>
  <si>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</si>
  <si>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</si>
  <si>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</si>
  <si>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</si>
  <si>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</si>
  <si>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</si>
  <si>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</si>
  <si>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</si>
  <si>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</si>
  <si>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</si>
  <si>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</si>
  <si>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</si>
  <si>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</si>
  <si>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</si>
  <si>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</si>
  <si>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</si>
  <si>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</si>
  <si>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</si>
  <si>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</si>
  <si>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</si>
  <si>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</si>
  <si>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</si>
  <si>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</si>
  <si>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</si>
  <si>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</si>
  <si>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</si>
  <si>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</si>
  <si>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</si>
  <si>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</si>
  <si>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</si>
  <si>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</si>
  <si>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</si>
  <si>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</si>
  <si>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</si>
  <si>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</si>
  <si>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</si>
  <si>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</si>
  <si>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</si>
  <si>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</si>
  <si>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</si>
  <si>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</si>
  <si>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</si>
  <si>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</si>
  <si>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</si>
  <si>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</si>
  <si>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</si>
  <si>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</si>
  <si>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</si>
  <si>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</si>
  <si>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</si>
  <si>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</si>
  <si>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</si>
  <si>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</si>
  <si>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</si>
  <si>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</si>
  <si>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</si>
  <si>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</si>
  <si>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</si>
  <si>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</si>
  <si>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</si>
  <si>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</si>
  <si>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</si>
  <si>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</si>
  <si>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</si>
  <si>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</si>
  <si>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</si>
  <si>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</si>
  <si>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</si>
  <si>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</si>
  <si>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</si>
  <si>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</si>
  <si>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</si>
  <si>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</si>
  <si>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</si>
  <si>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</si>
  <si>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</si>
  <si>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</si>
  <si>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</si>
  <si>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</si>
  <si>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</si>
  <si>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</si>
  <si>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</si>
  <si>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</si>
  <si>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</si>
  <si>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</si>
  <si>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</si>
  <si>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</si>
  <si>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</si>
  <si>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</si>
  <si>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</si>
  <si>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</si>
  <si>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</si>
  <si>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</si>
  <si>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</si>
  <si>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</si>
  <si>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</si>
  <si>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</si>
  <si>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</si>
  <si>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</si>
  <si>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</si>
  <si>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</si>
  <si>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</si>
  <si>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</si>
  <si>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</si>
  <si>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</si>
  <si>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</si>
  <si>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</si>
  <si>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</si>
  <si>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</si>
  <si>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</si>
  <si>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</si>
  <si>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</si>
  <si>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</si>
  <si>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</si>
  <si>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</si>
  <si>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</si>
  <si>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</si>
  <si>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</si>
  <si>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</si>
  <si>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</si>
  <si>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</si>
  <si>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</si>
  <si>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</si>
  <si>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</si>
  <si>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</si>
  <si>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</si>
  <si>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</si>
  <si>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</si>
  <si>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</si>
  <si>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</si>
  <si>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</si>
  <si>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</si>
  <si>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</si>
  <si>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</si>
  <si>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</si>
  <si>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</si>
  <si>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</si>
  <si>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</si>
  <si>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</si>
  <si>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</si>
  <si>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</si>
  <si>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</si>
  <si>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</si>
  <si>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</si>
  <si>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</si>
  <si>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</si>
  <si>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</si>
  <si>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</si>
  <si>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</si>
  <si>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</si>
  <si>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</si>
  <si>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</si>
  <si>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</si>
  <si>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</si>
  <si>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</si>
  <si>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</si>
  <si>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</si>
  <si>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</si>
  <si>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</si>
  <si>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</si>
  <si>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</si>
  <si>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</si>
  <si>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</si>
  <si>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</si>
  <si>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</si>
  <si>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</si>
  <si>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</si>
  <si>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</si>
  <si>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</si>
  <si>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</si>
  <si>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</si>
  <si>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</si>
  <si>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</si>
  <si>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</si>
  <si>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</si>
  <si>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</si>
  <si>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</si>
  <si>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</si>
  <si>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</si>
  <si>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</si>
  <si>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</si>
  <si>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</si>
  <si>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</si>
  <si>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</si>
  <si>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</si>
  <si>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</si>
  <si>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</si>
  <si>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</si>
  <si>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</si>
  <si>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</si>
  <si>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</si>
  <si>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</si>
  <si>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</si>
  <si>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</si>
  <si>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</si>
  <si>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</si>
  <si>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</si>
  <si>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</si>
  <si>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</si>
  <si>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</si>
  <si>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</si>
  <si>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</si>
  <si>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</si>
  <si>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</si>
  <si>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</si>
  <si>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</si>
  <si>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</si>
  <si>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</si>
  <si>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</si>
  <si>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</si>
  <si>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</si>
  <si>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</si>
  <si>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</si>
  <si>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</si>
  <si>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</si>
  <si>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</si>
  <si>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</si>
  <si>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</si>
  <si>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</si>
  <si>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</si>
  <si>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</si>
  <si>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</si>
  <si>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</si>
  <si>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</si>
  <si>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</si>
  <si>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</si>
  <si>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</si>
  <si>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</si>
  <si>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</si>
  <si>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</si>
  <si>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</si>
  <si>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</si>
  <si>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</si>
  <si>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</si>
  <si>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</si>
  <si>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</si>
  <si>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</si>
  <si>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</si>
  <si>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</si>
  <si>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</si>
  <si>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</si>
  <si>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</si>
  <si>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</si>
  <si>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</si>
  <si>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</si>
  <si>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</si>
  <si>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</si>
  <si>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</si>
  <si>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</si>
  <si>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</si>
  <si>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</si>
  <si>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</si>
  <si>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</si>
  <si>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</si>
  <si>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</si>
  <si>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</si>
  <si>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</si>
  <si>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</si>
  <si>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</si>
  <si>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</si>
  <si>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</si>
  <si>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</si>
  <si>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</si>
  <si>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</si>
  <si>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</si>
  <si>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</si>
  <si>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</si>
  <si>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</si>
  <si>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</si>
  <si>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</si>
  <si>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</si>
  <si>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</si>
  <si>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</si>
  <si>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</si>
  <si>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</si>
  <si>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</si>
  <si>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</si>
  <si>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</si>
  <si>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</si>
  <si>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</si>
  <si>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</si>
  <si>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</si>
  <si>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</si>
  <si>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</si>
  <si>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</si>
  <si>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</si>
  <si>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</si>
  <si>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</si>
  <si>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</si>
  <si>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</si>
  <si>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</si>
  <si>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</si>
  <si>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</si>
  <si>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</si>
  <si>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</si>
  <si>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</si>
  <si>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</si>
  <si>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</si>
  <si>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</si>
  <si>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</si>
  <si>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</si>
  <si>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</si>
  <si>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</si>
  <si>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</si>
  <si>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</si>
  <si>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</si>
  <si>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</si>
  <si>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</si>
  <si>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</si>
  <si>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</si>
  <si>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</si>
  <si>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</si>
  <si>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</si>
  <si>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</si>
  <si>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</si>
  <si>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</si>
  <si>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</si>
  <si>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</si>
  <si>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</si>
  <si>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</si>
  <si>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</si>
  <si>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</si>
  <si>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</si>
  <si>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</si>
  <si>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</si>
  <si>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</si>
  <si>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</si>
  <si>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</si>
  <si>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</si>
  <si>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</si>
  <si>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</si>
  <si>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</si>
  <si>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</si>
  <si>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</si>
  <si>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</si>
  <si>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</si>
  <si>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</si>
  <si>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</si>
  <si>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</si>
  <si>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</si>
  <si>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</si>
  <si>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</si>
  <si>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</si>
  <si>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</si>
  <si>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</si>
  <si>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</si>
  <si>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</si>
  <si>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</si>
  <si>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</si>
  <si>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</si>
  <si>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</si>
  <si>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</si>
  <si>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</si>
  <si>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</si>
  <si>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</si>
  <si>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</si>
  <si>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</si>
  <si>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</si>
  <si>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</si>
  <si>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</si>
  <si>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</si>
  <si>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</si>
  <si>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</si>
  <si>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</si>
  <si>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</si>
  <si>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</si>
  <si>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</si>
  <si>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</si>
  <si>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</si>
  <si>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</si>
  <si>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</si>
  <si>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</si>
  <si>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</si>
  <si>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</si>
  <si>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</si>
  <si>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</si>
  <si>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</si>
  <si>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</si>
  <si>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</si>
  <si>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</si>
  <si>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</si>
  <si>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</si>
  <si>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</si>
  <si>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</si>
  <si>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</si>
  <si>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</si>
  <si>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</si>
  <si>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</si>
  <si>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</si>
  <si>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</si>
  <si>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</si>
  <si>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</si>
  <si>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</si>
  <si>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</si>
  <si>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</si>
  <si>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</si>
  <si>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</si>
  <si>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</si>
  <si>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</si>
  <si>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</si>
  <si>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</si>
  <si>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</si>
  <si>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</si>
  <si>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</si>
  <si>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</si>
  <si>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</si>
  <si>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</si>
  <si>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</si>
  <si>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</si>
  <si>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</si>
  <si>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</si>
  <si>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</si>
  <si>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</si>
  <si>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</si>
  <si>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</si>
  <si>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</si>
  <si>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</si>
  <si>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</si>
  <si>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</si>
  <si>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</si>
  <si>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</si>
  <si>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</si>
  <si>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</si>
  <si>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</si>
  <si>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</si>
  <si>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</si>
  <si>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</si>
  <si>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</si>
  <si>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</si>
  <si>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</si>
  <si>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</si>
  <si>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</si>
  <si>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</si>
  <si>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</si>
  <si>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</si>
  <si>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</si>
  <si>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</si>
  <si>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</si>
  <si>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</si>
  <si>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</si>
  <si>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</si>
  <si>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</si>
  <si>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</si>
  <si>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</si>
  <si>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</si>
  <si>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</si>
  <si>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</si>
  <si>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</si>
  <si>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</si>
  <si>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</si>
  <si>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</si>
  <si>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</si>
  <si>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</si>
  <si>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</si>
  <si>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</si>
  <si>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</si>
  <si>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</si>
  <si>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</si>
  <si>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</si>
  <si>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</si>
  <si>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</si>
  <si>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</si>
  <si>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</si>
  <si>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</si>
  <si>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</si>
  <si>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</si>
  <si>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</si>
  <si>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</si>
  <si>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</si>
  <si>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</si>
  <si>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</si>
  <si>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</si>
  <si>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</si>
  <si>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</si>
  <si>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</si>
  <si>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</si>
  <si>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</si>
  <si>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</si>
  <si>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</si>
  <si>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</si>
  <si>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</si>
  <si>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</si>
  <si>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</si>
  <si>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</si>
  <si>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</si>
  <si>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</si>
  <si>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</si>
  <si>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</si>
  <si>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</si>
  <si>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</si>
  <si>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</si>
  <si>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</si>
  <si>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</si>
  <si>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</si>
  <si>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</si>
  <si>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</si>
  <si>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</si>
  <si>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</si>
  <si>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</si>
  <si>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</si>
  <si>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</si>
  <si>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</si>
  <si>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</si>
  <si>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</si>
  <si>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</si>
  <si>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</si>
  <si>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</si>
  <si>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</si>
  <si>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</si>
  <si>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</si>
  <si>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</si>
  <si>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</si>
  <si>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</si>
  <si>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</si>
  <si>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</si>
  <si>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</si>
  <si>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</si>
  <si>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</si>
  <si>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</si>
  <si>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</si>
  <si>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</si>
  <si>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</si>
  <si>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</si>
  <si>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</si>
  <si>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</si>
  <si>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</si>
  <si>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</si>
  <si>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</si>
  <si>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</si>
  <si>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</si>
  <si>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</si>
  <si>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</si>
  <si>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</si>
  <si>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</si>
  <si>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</si>
  <si>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</si>
  <si>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</si>
  <si>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</si>
  <si>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</si>
  <si>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</si>
  <si>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</si>
  <si>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</si>
  <si>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</si>
  <si>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</si>
  <si>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</si>
  <si>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</si>
  <si>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</si>
  <si>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</si>
  <si>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</si>
  <si>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</si>
  <si>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</si>
  <si>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</si>
  <si>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</si>
  <si>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</si>
  <si>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</si>
  <si>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</si>
  <si>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</si>
  <si>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</si>
  <si>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</si>
  <si>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</si>
  <si>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</si>
  <si>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</si>
  <si>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</si>
  <si>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</si>
  <si>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</si>
  <si>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</si>
  <si>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</si>
  <si>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</si>
  <si>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</si>
  <si>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</si>
  <si>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</si>
  <si>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</si>
  <si>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</si>
  <si>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</si>
  <si>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</si>
  <si>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</si>
  <si>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</si>
  <si>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</si>
  <si>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</si>
  <si>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</si>
  <si>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</si>
  <si>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</si>
  <si>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</si>
  <si>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</si>
  <si>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</si>
  <si>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</si>
  <si>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</si>
  <si>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</si>
  <si>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</si>
  <si>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</si>
  <si>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</si>
  <si>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</si>
  <si>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</si>
  <si>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</si>
  <si>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</si>
  <si>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</si>
  <si>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</si>
  <si>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</si>
  <si>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</si>
  <si>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</si>
  <si>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</si>
  <si>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</si>
  <si>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</si>
  <si>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</si>
  <si>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</si>
  <si>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</si>
  <si>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</si>
  <si>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</si>
  <si>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</si>
  <si>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</si>
  <si>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</si>
  <si>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</si>
  <si>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</si>
  <si>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</si>
  <si>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</si>
  <si>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</si>
  <si>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</si>
  <si>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</si>
  <si>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</si>
  <si>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</si>
  <si>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</si>
  <si>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</si>
  <si>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</si>
  <si>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</si>
  <si>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</si>
  <si>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</si>
  <si>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</si>
  <si>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</si>
  <si>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</si>
  <si>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</si>
  <si>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</si>
  <si>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</si>
  <si>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</si>
  <si>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</si>
  <si>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</si>
  <si>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</si>
  <si>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</si>
  <si>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</si>
  <si>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</si>
  <si>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</si>
  <si>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</si>
  <si>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</si>
  <si>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</si>
  <si>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</si>
  <si>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</si>
  <si>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</si>
  <si>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</si>
  <si>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</si>
  <si>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</si>
  <si>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</si>
  <si>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</si>
  <si>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</si>
  <si>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</si>
  <si>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</si>
  <si>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</si>
  <si>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</si>
  <si>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</si>
  <si>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</si>
  <si>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</si>
  <si>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</si>
  <si>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</si>
  <si>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</si>
  <si>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</si>
  <si>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</si>
  <si>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</si>
  <si>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</si>
  <si>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</si>
  <si>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</si>
  <si>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</si>
  <si>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</si>
  <si>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</si>
  <si>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</si>
  <si>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</si>
  <si>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</si>
  <si>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</si>
  <si>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</si>
  <si>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</si>
  <si>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</si>
  <si>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</si>
  <si>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</si>
  <si>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</si>
  <si>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</si>
  <si>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</si>
  <si>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</si>
  <si>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</si>
  <si>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</si>
  <si>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</si>
  <si>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</si>
  <si>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</si>
  <si>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</si>
  <si>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</si>
  <si>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</si>
  <si>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</si>
  <si>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</si>
  <si>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</si>
  <si>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</si>
  <si>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</si>
  <si>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</si>
  <si>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</si>
  <si>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</si>
  <si>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</si>
  <si>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</si>
  <si>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</si>
  <si>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</si>
  <si>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</si>
  <si>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</si>
  <si>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</si>
  <si>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</si>
  <si>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</si>
  <si>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</si>
  <si>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</si>
  <si>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</si>
  <si>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</si>
  <si>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</si>
  <si>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</si>
  <si>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</si>
  <si>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</si>
  <si>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</si>
  <si>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</si>
  <si>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</si>
  <si>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</si>
  <si>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</si>
  <si>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</si>
  <si>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</si>
  <si>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</si>
  <si>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</si>
  <si>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</si>
  <si>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</si>
  <si>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</si>
  <si>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</si>
  <si>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</si>
  <si>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</si>
  <si>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</si>
  <si>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</si>
  <si>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</si>
  <si>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</si>
  <si>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</si>
  <si>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</si>
  <si>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</si>
  <si>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</si>
  <si>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</si>
  <si>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</si>
  <si>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</si>
  <si>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</si>
  <si>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</si>
  <si>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</si>
  <si>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</si>
  <si>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</si>
  <si>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</si>
  <si>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</si>
  <si>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</si>
  <si>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</si>
  <si>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</si>
  <si>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</si>
  <si>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</si>
  <si>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</si>
  <si>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</si>
  <si>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</si>
  <si>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</si>
  <si>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</si>
  <si>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</si>
  <si>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</si>
  <si>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</si>
  <si>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</si>
  <si>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</si>
  <si>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</si>
  <si>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</si>
  <si>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</si>
  <si>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</si>
  <si>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</si>
  <si>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</si>
  <si>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</si>
  <si>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</si>
  <si>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</si>
  <si>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</si>
  <si>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</si>
  <si>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</si>
  <si>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</si>
  <si>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</si>
  <si>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</si>
  <si>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</si>
  <si>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</si>
  <si>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</si>
  <si>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</si>
  <si>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</si>
  <si>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</si>
  <si>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</si>
  <si>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</si>
  <si>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</si>
  <si>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</si>
  <si>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</si>
  <si>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</si>
  <si>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</si>
  <si>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</si>
  <si>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</si>
  <si>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</si>
  <si>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</si>
  <si>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</si>
  <si>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</si>
  <si>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</si>
  <si>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</si>
  <si>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</si>
  <si>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</si>
  <si>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</si>
  <si>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</si>
  <si>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</si>
  <si>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</si>
  <si>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</si>
  <si>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</si>
  <si>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</si>
  <si>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</si>
  <si>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</si>
  <si>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</si>
  <si>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</si>
  <si>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</si>
  <si>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</si>
  <si>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</si>
  <si>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</si>
  <si>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</si>
  <si>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</si>
  <si>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</si>
  <si>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</si>
  <si>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</si>
  <si>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</si>
  <si>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</si>
  <si>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</si>
  <si>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</si>
  <si>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</si>
  <si>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</si>
  <si>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</si>
  <si>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</si>
  <si>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</si>
  <si>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</si>
  <si>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</si>
  <si>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</si>
  <si>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</si>
  <si>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</si>
  <si>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</si>
  <si>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</si>
  <si>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</si>
  <si>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</si>
  <si>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</si>
  <si>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</si>
  <si>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</si>
  <si>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</si>
  <si>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</si>
  <si>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</si>
  <si>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</si>
  <si>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</si>
  <si>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</si>
  <si>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</si>
  <si>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</si>
  <si>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</si>
  <si>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</si>
  <si>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</si>
  <si>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</si>
  <si>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</si>
  <si>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</si>
  <si>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</si>
  <si>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</si>
  <si>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</si>
  <si>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</si>
  <si>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</si>
  <si>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</si>
  <si>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</si>
  <si>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</si>
  <si>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</si>
  <si>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</si>
  <si>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</si>
  <si>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</si>
  <si>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</si>
  <si>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</si>
  <si>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</si>
  <si>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</si>
  <si>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</si>
  <si>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</si>
  <si>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</si>
  <si>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</si>
  <si>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</si>
  <si>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</si>
  <si>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</si>
  <si>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</si>
  <si>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</si>
  <si>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</si>
  <si>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</si>
  <si>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</si>
  <si>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</si>
  <si>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</si>
  <si>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</si>
  <si>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</si>
  <si>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</si>
  <si>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</si>
  <si>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</si>
  <si>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</si>
  <si>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</si>
  <si>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</si>
  <si>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</si>
  <si>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</si>
  <si>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</si>
  <si>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</si>
  <si>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</si>
  <si>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</si>
  <si>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</si>
  <si>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</si>
  <si>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</si>
  <si>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</si>
  <si>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</si>
  <si>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</si>
  <si>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</si>
  <si>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</si>
  <si>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</si>
  <si>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</si>
  <si>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</si>
  <si>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</si>
  <si>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</si>
  <si>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</si>
  <si>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</si>
  <si>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</si>
  <si>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</si>
  <si>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</si>
  <si>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</si>
  <si>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</si>
  <si>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</si>
  <si>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</si>
  <si>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</si>
  <si>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</si>
  <si>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</si>
  <si>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</si>
  <si>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</si>
  <si>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</si>
  <si>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</si>
  <si>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</si>
  <si>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</si>
  <si>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</si>
  <si>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</si>
  <si>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</si>
  <si>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</si>
  <si>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</si>
  <si>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</si>
  <si>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</si>
  <si>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</si>
  <si>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</si>
  <si>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</si>
  <si>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</si>
  <si>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</si>
  <si>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</si>
  <si>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</si>
  <si>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</si>
  <si>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</si>
  <si>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</si>
  <si>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</si>
  <si>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</si>
  <si>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</si>
  <si>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</si>
  <si>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</si>
  <si>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</si>
  <si>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</si>
  <si>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</si>
  <si>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</si>
  <si>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</si>
  <si>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</si>
  <si>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</si>
  <si>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</si>
  <si>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</si>
  <si>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</si>
  <si>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</si>
  <si>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</si>
  <si>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</si>
  <si>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</si>
  <si>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</si>
  <si>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</si>
  <si>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</si>
  <si>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</si>
  <si>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</si>
  <si>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</si>
  <si>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</si>
  <si>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</si>
  <si>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</si>
  <si>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</si>
  <si>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</si>
  <si>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</si>
  <si>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</si>
  <si>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</si>
  <si>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</si>
  <si>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</si>
  <si>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</si>
  <si>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</si>
  <si>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</si>
  <si>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</si>
  <si>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</si>
  <si>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</si>
  <si>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</si>
  <si>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</si>
  <si>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</si>
  <si>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</si>
  <si>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</si>
  <si>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</si>
  <si>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</si>
  <si>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</si>
  <si>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</si>
  <si>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</si>
  <si>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</si>
  <si>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</si>
  <si>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</si>
  <si>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</si>
  <si>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</si>
  <si>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</si>
  <si>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</si>
  <si>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</si>
  <si>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</si>
  <si>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</si>
  <si>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</si>
  <si>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</si>
  <si>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</si>
  <si>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</si>
  <si>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</si>
  <si>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</si>
  <si>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</si>
  <si>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</si>
  <si>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</si>
  <si>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</si>
  <si>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</si>
  <si>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</si>
  <si>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</si>
  <si>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</si>
  <si>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</si>
  <si>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</si>
  <si>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</si>
  <si>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</si>
  <si>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</si>
  <si>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</si>
  <si>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</si>
  <si>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</si>
  <si>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</si>
  <si>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</si>
  <si>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</si>
  <si>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</si>
  <si>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</si>
  <si>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</si>
  <si>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</si>
  <si>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</si>
  <si>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</si>
  <si>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</si>
  <si>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</si>
  <si>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</si>
  <si>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</si>
  <si>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</si>
  <si>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</si>
  <si>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</si>
  <si>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</si>
  <si>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</si>
  <si>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</si>
  <si>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</si>
  <si>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</si>
  <si>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</si>
  <si>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</si>
  <si>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</si>
  <si>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</si>
  <si>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</si>
  <si>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</si>
  <si>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</si>
  <si>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</si>
  <si>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</si>
  <si>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</si>
  <si>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</si>
  <si>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</si>
  <si>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</si>
  <si>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</si>
  <si>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</si>
  <si>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</si>
  <si>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</si>
  <si>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</si>
  <si>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</si>
  <si>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</si>
  <si>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</si>
  <si>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</si>
  <si>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</si>
  <si>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</si>
  <si>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</si>
  <si>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</si>
  <si>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</si>
  <si>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</si>
  <si>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</si>
  <si>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</si>
  <si>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</si>
  <si>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</si>
  <si>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</si>
  <si>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</si>
  <si>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</si>
  <si>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</si>
  <si>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</si>
  <si>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</si>
  <si>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</si>
  <si>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</si>
  <si>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</si>
  <si>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</si>
  <si>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</si>
  <si>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</si>
  <si>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</si>
  <si>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</si>
  <si>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</si>
  <si>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</si>
  <si>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</si>
  <si>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</si>
  <si>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</si>
  <si>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</si>
  <si>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</si>
  <si>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</si>
  <si>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</si>
  <si>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</si>
  <si>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</si>
  <si>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</si>
  <si>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</si>
  <si>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</si>
  <si>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</si>
  <si>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</si>
  <si>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</si>
  <si>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</si>
  <si>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</si>
  <si>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</si>
  <si>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</si>
  <si>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</si>
  <si>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</si>
  <si>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</si>
  <si>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</si>
  <si>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</si>
  <si>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</si>
  <si>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</si>
  <si>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</si>
  <si>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</si>
  <si>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</si>
  <si>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</si>
  <si>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</si>
  <si>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</si>
  <si>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</si>
  <si>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</si>
  <si>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</si>
  <si>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</si>
  <si>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</si>
  <si>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</si>
  <si>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</si>
  <si>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</si>
  <si>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</si>
  <si>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</si>
  <si>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</si>
  <si>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</si>
  <si>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</si>
  <si>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</si>
  <si>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</si>
  <si>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</si>
  <si>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</si>
  <si>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</si>
  <si>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</si>
  <si>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</si>
  <si>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</si>
  <si>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</si>
  <si>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</si>
  <si>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</si>
  <si>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</si>
  <si>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</si>
  <si>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</si>
  <si>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</si>
  <si>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</si>
  <si>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</si>
  <si>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</si>
  <si>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</si>
  <si>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</si>
  <si>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</si>
  <si>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</si>
  <si>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</si>
  <si>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</si>
  <si>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</si>
  <si>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</si>
  <si>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</si>
  <si>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</si>
  <si>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</si>
  <si>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</si>
  <si>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</si>
  <si>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</si>
  <si>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</si>
  <si>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</si>
  <si>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</si>
  <si>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</si>
  <si>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</si>
  <si>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</si>
  <si>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</si>
  <si>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</si>
  <si>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</si>
  <si>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</si>
  <si>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</si>
  <si>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</si>
  <si>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</si>
  <si>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</si>
  <si>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</si>
  <si>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</si>
  <si>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</si>
  <si>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</si>
  <si>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</si>
  <si>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</si>
  <si>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</si>
  <si>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</si>
  <si>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</si>
  <si>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</si>
  <si>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</si>
  <si>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</si>
  <si>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</si>
  <si>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</si>
  <si>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</si>
  <si>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</si>
  <si>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</si>
  <si>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</si>
  <si>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</si>
  <si>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</si>
  <si>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</si>
  <si>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</si>
  <si>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</si>
  <si>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</si>
  <si>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</si>
  <si>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</si>
  <si>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</si>
  <si>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</si>
  <si>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</si>
  <si>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</si>
  <si>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</si>
  <si>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</si>
  <si>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</si>
  <si>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</si>
  <si>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</si>
  <si>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</si>
  <si>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</si>
  <si>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</si>
  <si>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</si>
  <si>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</si>
  <si>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</si>
  <si>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</si>
  <si>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</si>
  <si>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</si>
  <si>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</si>
  <si>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</si>
  <si>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</si>
  <si>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</si>
  <si>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</si>
  <si>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</si>
  <si>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</si>
  <si>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</si>
  <si>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</si>
  <si>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</si>
  <si>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</si>
  <si>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</si>
  <si>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</si>
  <si>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</si>
  <si>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</si>
  <si>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</si>
  <si>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</si>
  <si>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</si>
  <si>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</si>
  <si>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</si>
  <si>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</si>
  <si>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</si>
  <si>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</si>
  <si>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</si>
  <si>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</si>
  <si>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</si>
  <si>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</si>
  <si>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</si>
  <si>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</si>
  <si>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</si>
  <si>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</si>
  <si>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</si>
  <si>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</si>
  <si>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</si>
  <si>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</si>
  <si>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</si>
  <si>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</si>
  <si>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</si>
  <si>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</si>
  <si>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</si>
  <si>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</si>
  <si>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</si>
  <si>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</si>
  <si>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</si>
  <si>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</si>
  <si>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</si>
  <si>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</si>
  <si>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</si>
  <si>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</si>
  <si>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</si>
  <si>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</si>
  <si>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</si>
  <si>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</si>
  <si>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</si>
  <si>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</si>
  <si>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</si>
  <si>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</si>
  <si>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</si>
  <si>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</si>
  <si>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</si>
  <si>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</si>
  <si>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</si>
  <si>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</si>
  <si>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</si>
  <si>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</si>
  <si>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</si>
  <si>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</si>
  <si>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</si>
  <si>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</si>
  <si>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</si>
  <si>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</si>
  <si>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</si>
  <si>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</si>
  <si>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</si>
  <si>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</si>
  <si>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</si>
  <si>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</si>
  <si>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</si>
  <si>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</si>
  <si>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</si>
  <si>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</si>
  <si>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</si>
  <si>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</si>
  <si>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</si>
  <si>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</si>
  <si>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</si>
  <si>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</si>
  <si>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</si>
  <si>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</si>
  <si>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</si>
  <si>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</si>
  <si>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</si>
  <si>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</si>
  <si>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</si>
  <si>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</si>
  <si>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</si>
  <si>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</si>
  <si>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</si>
  <si>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</si>
  <si>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</si>
  <si>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</si>
  <si>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</si>
  <si>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</si>
  <si>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</si>
  <si>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</si>
  <si>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</si>
  <si>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</si>
  <si>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</si>
  <si>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</si>
  <si>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</si>
  <si>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</si>
  <si>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</si>
  <si>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</si>
  <si>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</si>
  <si>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</si>
  <si>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</si>
  <si>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</si>
  <si>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</si>
  <si>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</si>
  <si>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</si>
  <si>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</si>
  <si>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</si>
  <si>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</si>
  <si>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</si>
  <si>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</si>
  <si>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</si>
  <si>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</si>
  <si>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</si>
  <si>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</si>
  <si>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</si>
  <si>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</si>
  <si>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</si>
  <si>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</si>
  <si>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</si>
  <si>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</si>
  <si>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</si>
  <si>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</si>
  <si>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</si>
  <si>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</si>
  <si>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</si>
  <si>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</si>
  <si>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</si>
  <si>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</si>
  <si>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</si>
  <si>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</si>
  <si>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</si>
  <si>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</si>
  <si>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</si>
  <si>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</si>
  <si>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</si>
  <si>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</si>
  <si>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</si>
  <si>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</si>
  <si>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</si>
  <si>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</si>
  <si>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</si>
  <si>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</si>
  <si>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</si>
  <si>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</si>
  <si>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</si>
  <si>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</si>
  <si>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</si>
  <si>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</si>
  <si>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</si>
  <si>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</si>
  <si>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</si>
  <si>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</si>
  <si>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</si>
  <si>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</si>
  <si>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</si>
  <si>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</si>
  <si>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</si>
  <si>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</si>
  <si>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</si>
  <si>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</si>
  <si>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</si>
  <si>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</si>
  <si>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</si>
  <si>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</si>
  <si>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</si>
  <si>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</si>
  <si>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</si>
  <si>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</si>
  <si>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</si>
  <si>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</si>
  <si>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</si>
  <si>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</si>
  <si>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</si>
  <si>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</si>
  <si>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</si>
  <si>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</si>
  <si>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</si>
  <si>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</si>
  <si>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</si>
  <si>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</si>
  <si>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</si>
  <si>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</si>
  <si>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</si>
  <si>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</si>
  <si>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</si>
  <si>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</si>
  <si>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</si>
  <si>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</si>
  <si>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</si>
  <si>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</si>
  <si>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</si>
  <si>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</si>
  <si>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</si>
  <si>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</si>
  <si>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</si>
  <si>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</si>
  <si>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</si>
  <si>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</si>
  <si>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</si>
  <si>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</si>
  <si>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</si>
  <si>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</si>
  <si>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</si>
  <si>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</si>
  <si>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</si>
  <si>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</si>
  <si>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</si>
  <si>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</si>
  <si>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</si>
  <si>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</si>
  <si>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</si>
  <si>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</si>
  <si>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</si>
  <si>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</si>
  <si>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</si>
  <si>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</si>
  <si>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</si>
  <si>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</si>
  <si>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</si>
  <si>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</si>
  <si>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</si>
  <si>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</si>
  <si>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</si>
  <si>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</si>
  <si>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</si>
  <si>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</si>
  <si>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</si>
  <si>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</si>
  <si>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</si>
  <si>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</si>
  <si>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</si>
  <si>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</si>
  <si>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</si>
  <si>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</si>
  <si>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</si>
  <si>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</si>
  <si>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</si>
  <si>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</si>
  <si>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</si>
  <si>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</si>
  <si>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</si>
  <si>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</si>
  <si>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</si>
  <si>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</si>
  <si>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</si>
  <si>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</si>
  <si>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</si>
  <si>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</si>
  <si>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</si>
  <si>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</si>
  <si>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</si>
  <si>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</si>
  <si>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</si>
  <si>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</si>
  <si>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</si>
  <si>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</si>
  <si>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</si>
  <si>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</si>
  <si>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</si>
  <si>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</si>
  <si>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</si>
  <si>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</si>
  <si>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</si>
  <si>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</si>
  <si>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</si>
  <si>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</si>
  <si>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</si>
  <si>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</si>
  <si>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</si>
  <si>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</si>
  <si>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</si>
  <si>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</si>
  <si>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</si>
  <si>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</si>
  <si>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</si>
  <si>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</si>
  <si>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</si>
  <si>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</si>
  <si>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</si>
  <si>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</si>
  <si>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</si>
  <si>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</si>
  <si>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</si>
  <si>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</si>
  <si>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</si>
  <si>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</si>
  <si>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</si>
  <si>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</si>
  <si>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</si>
  <si>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</si>
  <si>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</si>
  <si>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</si>
  <si>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</si>
  <si>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</si>
  <si>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</si>
  <si>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</si>
  <si>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</si>
  <si>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</si>
  <si>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</si>
  <si>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</si>
  <si>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</si>
  <si>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</si>
  <si>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</si>
  <si>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</si>
  <si>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</si>
  <si>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</si>
  <si>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</si>
  <si>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</si>
  <si>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</si>
  <si>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</si>
  <si>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</si>
  <si>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</si>
  <si>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</si>
  <si>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</si>
  <si>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</si>
  <si>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</si>
  <si>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</si>
  <si>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</si>
  <si>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</si>
  <si>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</si>
  <si>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</si>
  <si>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</si>
  <si>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</si>
  <si>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</si>
  <si>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</si>
  <si>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</si>
  <si>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</si>
  <si>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</si>
  <si>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</si>
  <si>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</si>
  <si>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</si>
  <si>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</si>
  <si>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</si>
  <si>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</si>
  <si>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</si>
  <si>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</si>
  <si>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</si>
  <si>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</si>
  <si>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</si>
  <si>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</si>
  <si>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</si>
  <si>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</si>
  <si>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</si>
  <si>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</si>
  <si>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</si>
  <si>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</si>
  <si>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</si>
  <si>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</si>
  <si>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</si>
  <si>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</si>
  <si>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</si>
  <si>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</si>
  <si>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</si>
  <si>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</si>
  <si>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</si>
  <si>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</si>
  <si>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</si>
  <si>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</si>
  <si>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</si>
  <si>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</si>
  <si>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</si>
  <si>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</si>
  <si>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</si>
  <si>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</si>
  <si>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</si>
  <si>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</si>
  <si>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</si>
  <si>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</si>
  <si>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</si>
  <si>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</si>
  <si>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</si>
  <si>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</si>
  <si>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</si>
  <si>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</si>
  <si>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</si>
  <si>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</si>
  <si>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</si>
  <si>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</si>
  <si>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</si>
  <si>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</si>
  <si>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</si>
  <si>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</si>
  <si>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</si>
  <si>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</si>
  <si>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</si>
  <si>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</si>
  <si>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</si>
  <si>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</si>
  <si>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</si>
  <si>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</si>
  <si>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</si>
  <si>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</si>
  <si>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</si>
  <si>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</si>
  <si>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</si>
  <si>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</si>
  <si>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</si>
  <si>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</si>
  <si>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</si>
  <si>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</si>
  <si>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</si>
  <si>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</si>
  <si>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</si>
  <si>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</si>
  <si>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</si>
  <si>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</si>
  <si>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</si>
  <si>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</si>
  <si>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</si>
  <si>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</si>
  <si>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</si>
  <si>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</si>
  <si>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</si>
  <si>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</si>
  <si>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</si>
  <si>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</si>
  <si>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</si>
  <si>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</si>
  <si>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</si>
  <si>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</si>
  <si>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</si>
  <si>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</si>
  <si>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</si>
  <si>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</si>
  <si>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</si>
  <si>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</si>
  <si>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</si>
  <si>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</si>
  <si>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</si>
  <si>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</si>
  <si>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</si>
  <si>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</si>
  <si>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</si>
  <si>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</si>
  <si>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</si>
  <si>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</si>
  <si>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</si>
  <si>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</si>
  <si>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</si>
  <si>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</si>
  <si>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</si>
  <si>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</si>
  <si>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</si>
  <si>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</si>
  <si>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</si>
  <si>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</si>
  <si>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</si>
  <si>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</si>
  <si>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</si>
  <si>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</si>
  <si>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</si>
  <si>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</si>
  <si>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</si>
  <si>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</si>
  <si>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</si>
  <si>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</si>
  <si>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</si>
  <si>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</si>
  <si>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</si>
  <si>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</si>
  <si>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</si>
  <si>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</si>
  <si>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</si>
  <si>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</si>
  <si>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</si>
  <si>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</si>
  <si>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</si>
  <si>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</si>
  <si>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</si>
  <si>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</si>
  <si>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</si>
  <si>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</si>
  <si>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</si>
  <si>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</si>
  <si>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</si>
  <si>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</si>
  <si>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</si>
  <si>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</si>
  <si>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</si>
  <si>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</si>
  <si>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</si>
  <si>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</si>
  <si>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</si>
  <si>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</si>
  <si>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</si>
  <si>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</si>
  <si>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</si>
  <si>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</si>
  <si>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</si>
  <si>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</si>
  <si>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</si>
  <si>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</si>
  <si>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</si>
  <si>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</si>
  <si>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</si>
  <si>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</si>
  <si>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</si>
  <si>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</si>
  <si>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</si>
  <si>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</si>
  <si>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</si>
  <si>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</si>
  <si>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</si>
  <si>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</si>
  <si>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</si>
  <si>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</si>
  <si>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</si>
  <si>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</si>
  <si>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</si>
  <si>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</si>
  <si>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</si>
  <si>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</si>
  <si>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</si>
  <si>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</si>
  <si>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</si>
  <si>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</si>
  <si>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</si>
  <si>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</si>
  <si>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</si>
  <si>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</si>
  <si>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</si>
  <si>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</si>
  <si>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</si>
  <si>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</si>
  <si>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</si>
  <si>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</si>
  <si>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</si>
  <si>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</si>
  <si>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</si>
  <si>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</si>
  <si>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</si>
  <si>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</si>
  <si>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</si>
  <si>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</si>
  <si>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</si>
  <si>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</si>
  <si>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</si>
  <si>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</si>
  <si>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</si>
  <si>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</si>
  <si>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</si>
  <si>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</si>
  <si>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</si>
  <si>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</si>
  <si>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</si>
  <si>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</si>
  <si>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</si>
  <si>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</si>
  <si>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</si>
  <si>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</si>
  <si>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</si>
  <si>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</si>
  <si>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</si>
  <si>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</si>
  <si>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</si>
  <si>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</si>
  <si>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</si>
  <si>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</si>
  <si>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</si>
  <si>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</si>
  <si>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</si>
  <si>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</si>
  <si>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</si>
  <si>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</si>
  <si>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</si>
  <si>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</si>
  <si>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</si>
  <si>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</si>
  <si>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</si>
  <si>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</si>
  <si>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</si>
  <si>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</si>
  <si>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</si>
  <si>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</si>
  <si>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</si>
  <si>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</si>
  <si>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</si>
  <si>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</si>
  <si>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</si>
  <si>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</si>
  <si>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</si>
  <si>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</si>
  <si>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</si>
  <si>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</si>
  <si>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</si>
  <si>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</si>
  <si>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</si>
  <si>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</si>
  <si>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</si>
  <si>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</si>
  <si>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</si>
  <si>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</si>
  <si>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</si>
  <si>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</si>
  <si>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</si>
  <si>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</si>
  <si>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</si>
  <si>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</si>
  <si>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</si>
  <si>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</si>
  <si>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</si>
  <si>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</si>
  <si>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</si>
  <si>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</si>
  <si>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</si>
  <si>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</si>
  <si>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</si>
  <si>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</si>
  <si>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</si>
  <si>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</si>
  <si>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</si>
  <si>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</si>
  <si>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</si>
  <si>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</si>
  <si>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</si>
  <si>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</si>
  <si>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</si>
  <si>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</si>
  <si>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</si>
  <si>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</si>
  <si>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</si>
  <si>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</si>
  <si>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</si>
  <si>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</si>
  <si>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</si>
  <si>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</si>
  <si>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</si>
  <si>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</si>
  <si>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</si>
  <si>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</si>
  <si>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</si>
  <si>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</si>
  <si>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</si>
  <si>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</si>
  <si>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</si>
  <si>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</si>
  <si>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</si>
  <si>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</si>
  <si>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</si>
  <si>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</si>
  <si>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</si>
  <si>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</si>
  <si>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</si>
  <si>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</si>
  <si>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</si>
  <si>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</si>
  <si>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</si>
  <si>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</si>
  <si>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</si>
  <si>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</si>
  <si>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</si>
  <si>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</si>
  <si>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</si>
  <si>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</si>
  <si>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</si>
  <si>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</si>
  <si>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</si>
  <si>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</si>
  <si>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</si>
  <si>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</si>
  <si>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</si>
  <si>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</si>
  <si>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</si>
  <si>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</si>
  <si>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</si>
  <si>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</si>
  <si>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</si>
  <si>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</si>
  <si>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</si>
  <si>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</si>
  <si>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</si>
  <si>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</si>
  <si>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</si>
  <si>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</si>
  <si>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</si>
  <si>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</si>
  <si>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</si>
  <si>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</si>
  <si>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</si>
  <si>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</si>
  <si>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</si>
  <si>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</si>
  <si>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</si>
  <si>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</si>
  <si>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</si>
  <si>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</si>
  <si>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</si>
  <si>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</si>
  <si>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</si>
  <si>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</si>
  <si>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</si>
  <si>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</si>
  <si>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</si>
  <si>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</si>
  <si>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</si>
  <si>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</si>
  <si>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</si>
  <si>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</si>
  <si>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</si>
  <si>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</si>
  <si>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</si>
  <si>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</si>
  <si>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</si>
  <si>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</si>
  <si>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</si>
  <si>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</si>
  <si>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</si>
  <si>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</si>
  <si>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</si>
  <si>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</si>
  <si>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</si>
  <si>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</si>
  <si>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</si>
  <si>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</si>
  <si>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</si>
  <si>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</si>
  <si>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</si>
  <si>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</si>
  <si>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</si>
  <si>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</si>
  <si>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</si>
  <si>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</si>
  <si>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</si>
  <si>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</si>
  <si>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</si>
  <si>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</si>
  <si>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</si>
  <si>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</si>
  <si>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</si>
  <si>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</si>
  <si>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</si>
  <si>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</si>
  <si>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</si>
  <si>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</si>
  <si>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</si>
  <si>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</si>
  <si>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</si>
  <si>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</si>
  <si>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</si>
  <si>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</si>
  <si>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</si>
  <si>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</si>
  <si>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</si>
  <si>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</si>
  <si>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</si>
  <si>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</si>
  <si>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</si>
  <si>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</si>
  <si>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</si>
  <si>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</si>
  <si>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</si>
  <si>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</si>
  <si>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</si>
  <si>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</si>
  <si>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</si>
  <si>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</si>
  <si>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</si>
  <si>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</si>
  <si>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</si>
  <si>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</si>
  <si>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</si>
  <si>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</si>
  <si>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</si>
  <si>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</si>
  <si>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</si>
  <si>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</si>
  <si>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</si>
  <si>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</si>
  <si>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</si>
  <si>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</si>
  <si>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</si>
  <si>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</si>
  <si>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</si>
  <si>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</si>
  <si>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</si>
  <si>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</si>
  <si>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</si>
  <si>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</si>
  <si>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</si>
  <si>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</si>
  <si>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</si>
  <si>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</si>
  <si>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</si>
  <si>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</si>
  <si>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</si>
  <si>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</si>
  <si>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</si>
  <si>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</si>
  <si>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</si>
  <si>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</si>
  <si>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</si>
  <si>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</si>
  <si>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</si>
  <si>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</si>
  <si>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</si>
  <si>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</si>
  <si>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</si>
  <si>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</si>
  <si>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</si>
  <si>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</si>
  <si>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</si>
  <si>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</si>
  <si>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</si>
  <si>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</si>
  <si>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</si>
  <si>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</si>
  <si>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</si>
  <si>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</si>
  <si>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</si>
  <si>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</si>
  <si>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</si>
  <si>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</si>
  <si>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</si>
  <si>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</si>
  <si>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</si>
  <si>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</si>
  <si>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</si>
  <si>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</si>
  <si>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</si>
  <si>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</si>
  <si>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</si>
  <si>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</si>
  <si>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</si>
  <si>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</si>
  <si>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</si>
  <si>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</si>
  <si>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</si>
  <si>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</si>
  <si>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</si>
  <si>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</si>
  <si>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</si>
  <si>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</si>
  <si>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</si>
  <si>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</si>
  <si>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</si>
  <si>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</si>
  <si>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</si>
  <si>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</si>
  <si>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</si>
  <si>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</si>
  <si>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</si>
  <si>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</si>
  <si>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</si>
  <si>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</si>
  <si>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</si>
  <si>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</si>
  <si>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</si>
  <si>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</si>
  <si>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</si>
  <si>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</si>
  <si>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</si>
  <si>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</si>
  <si>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</si>
  <si>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</si>
  <si>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</si>
  <si>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</si>
  <si>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</si>
  <si>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</si>
  <si>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</si>
  <si>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</si>
  <si>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</si>
  <si>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</si>
  <si>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</si>
  <si>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</si>
  <si>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</si>
  <si>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</si>
  <si>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</si>
  <si>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</si>
  <si>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</si>
  <si>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</si>
  <si>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</si>
  <si>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</si>
  <si>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</si>
  <si>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</si>
  <si>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</si>
  <si>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</si>
  <si>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</si>
  <si>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</si>
  <si>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</si>
  <si>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</si>
  <si>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</si>
  <si>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</si>
  <si>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</si>
  <si>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</si>
  <si>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</si>
  <si>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</si>
  <si>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</si>
  <si>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</si>
  <si>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</si>
  <si>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</si>
  <si>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</si>
  <si>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</si>
  <si>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</si>
  <si>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</si>
  <si>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</si>
  <si>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</si>
  <si>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</si>
  <si>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</si>
  <si>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</si>
  <si>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</si>
  <si>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</si>
  <si>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</si>
  <si>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</si>
  <si>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</si>
  <si>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</si>
  <si>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</si>
  <si>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</si>
  <si>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</si>
  <si>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</si>
  <si>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</si>
  <si>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</si>
  <si>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</si>
  <si>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</si>
  <si>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</si>
  <si>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</si>
  <si>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</si>
  <si>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</si>
  <si>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</si>
  <si>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</si>
  <si>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</si>
  <si>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</si>
  <si>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</si>
  <si>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</si>
  <si>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</si>
  <si>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</si>
  <si>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</si>
  <si>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</si>
  <si>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</si>
  <si>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</si>
  <si>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</si>
  <si>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</si>
  <si>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</si>
  <si>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</si>
  <si>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</si>
  <si>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</si>
  <si>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</si>
  <si>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</si>
  <si>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</si>
  <si>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</si>
  <si>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</si>
  <si>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</si>
  <si>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</si>
  <si>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</si>
  <si>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</si>
  <si>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</si>
  <si>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</si>
  <si>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</si>
  <si>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</si>
  <si>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</si>
  <si>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</si>
  <si>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</si>
  <si>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</si>
  <si>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</si>
  <si>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</si>
  <si>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</si>
  <si>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</si>
  <si>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</si>
  <si>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</si>
  <si>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</si>
  <si>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</si>
  <si>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</si>
  <si>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</si>
  <si>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</si>
  <si>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</si>
  <si>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</si>
  <si>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</si>
  <si>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</si>
  <si>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</si>
  <si>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</si>
  <si>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</si>
  <si>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</si>
  <si>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</si>
  <si>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</si>
  <si>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</si>
  <si>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</si>
  <si>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</si>
  <si>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</si>
  <si>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</si>
  <si>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</si>
  <si>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</si>
  <si>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</si>
  <si>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</si>
  <si>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</si>
  <si>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</si>
  <si>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</si>
  <si>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</si>
  <si>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</si>
  <si>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</si>
  <si>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</si>
  <si>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</si>
  <si>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</si>
  <si>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</si>
  <si>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</si>
  <si>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</si>
  <si>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</si>
  <si>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</si>
  <si>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</si>
  <si>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</si>
  <si>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</si>
  <si>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</si>
  <si>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</si>
  <si>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</si>
  <si>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</si>
  <si>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</si>
  <si>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</si>
  <si>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</si>
  <si>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</si>
  <si>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</si>
  <si>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</si>
  <si>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</si>
  <si>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</si>
  <si>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</si>
  <si>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</si>
  <si>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</si>
  <si>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</si>
  <si>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</si>
  <si>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</si>
  <si>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</si>
  <si>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</si>
  <si>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</si>
  <si>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</si>
  <si>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</si>
  <si>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</si>
  <si>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</si>
  <si>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</si>
  <si>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</si>
  <si>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</si>
  <si>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</si>
  <si>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</si>
  <si>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</si>
  <si>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</si>
  <si>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</si>
  <si>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</si>
  <si>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</si>
  <si>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</si>
  <si>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</si>
  <si>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</si>
  <si>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</si>
  <si>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</si>
  <si>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</si>
  <si>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</si>
  <si>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</si>
  <si>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</si>
  <si>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</si>
  <si>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</si>
  <si>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</si>
  <si>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</si>
  <si>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</si>
  <si>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</si>
  <si>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</si>
  <si>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</si>
  <si>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</si>
  <si>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</si>
  <si>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</si>
  <si>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</si>
  <si>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</si>
  <si>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</si>
  <si>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</si>
  <si>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</si>
  <si>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</si>
  <si>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</si>
  <si>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</si>
  <si>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</si>
  <si>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</si>
  <si>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</si>
  <si>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</si>
  <si>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</si>
  <si>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</si>
  <si>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</si>
  <si>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</si>
  <si>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</si>
  <si>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</si>
  <si>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</si>
  <si>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</si>
  <si>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</si>
  <si>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</si>
  <si>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</si>
  <si>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</si>
  <si>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</si>
  <si>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</si>
  <si>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</si>
  <si>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</si>
  <si>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</si>
  <si>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</si>
  <si>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</si>
  <si>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</si>
  <si>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</si>
  <si>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</si>
  <si>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</si>
  <si>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</si>
  <si>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</si>
  <si>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</si>
  <si>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</si>
  <si>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</si>
  <si>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</si>
  <si>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</si>
  <si>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</si>
  <si>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</si>
  <si>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</si>
  <si>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</si>
  <si>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</si>
  <si>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</si>
  <si>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</si>
  <si>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</si>
  <si>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</si>
  <si>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</si>
  <si>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</si>
  <si>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</si>
  <si>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</si>
  <si>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</si>
  <si>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</si>
  <si>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</si>
  <si>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</si>
  <si>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</si>
  <si>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</si>
  <si>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</si>
  <si>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</si>
  <si>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</si>
  <si>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</si>
  <si>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</si>
  <si>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</si>
  <si>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</si>
  <si>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</si>
  <si>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</si>
  <si>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</si>
  <si>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</si>
  <si>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</si>
  <si>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</si>
  <si>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</si>
  <si>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</si>
  <si>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</si>
  <si>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</si>
  <si>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</si>
  <si>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</si>
  <si>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</si>
  <si>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</si>
  <si>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</si>
  <si>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</si>
  <si>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</si>
  <si>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</si>
  <si>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</si>
  <si>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</si>
  <si>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</si>
  <si>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</si>
  <si>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</si>
  <si>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</si>
  <si>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</si>
  <si>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</si>
  <si>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</si>
  <si>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</si>
  <si>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</si>
  <si>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</si>
  <si>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</si>
  <si>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</si>
  <si>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</si>
  <si>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</si>
  <si>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</si>
  <si>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</si>
  <si>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</si>
  <si>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</si>
  <si>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</si>
  <si>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</si>
  <si>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</si>
  <si>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</si>
  <si>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</si>
  <si>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</si>
  <si>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</si>
  <si>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</si>
  <si>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</si>
  <si>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</si>
  <si>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</si>
  <si>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</si>
  <si>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</si>
  <si>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</si>
  <si>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</si>
  <si>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</si>
  <si>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</si>
  <si>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</si>
  <si>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</si>
  <si>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</si>
  <si>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</si>
  <si>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</si>
  <si>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</si>
  <si>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</si>
  <si>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</si>
  <si>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</si>
  <si>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</si>
  <si>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</si>
  <si>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</si>
  <si>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</si>
  <si>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</si>
  <si>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</si>
  <si>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</si>
  <si>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</si>
  <si>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</si>
  <si>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</si>
  <si>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</si>
  <si>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</si>
  <si>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</si>
  <si>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</si>
  <si>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</si>
  <si>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</si>
  <si>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</si>
  <si>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</si>
  <si>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</si>
  <si>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</si>
  <si>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</si>
  <si>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</si>
  <si>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</si>
  <si>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</si>
  <si>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</si>
  <si>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</si>
  <si>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</si>
  <si>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</si>
  <si>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</si>
  <si>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</si>
  <si>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</si>
  <si>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</si>
  <si>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</si>
  <si>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</si>
  <si>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</si>
  <si>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</si>
  <si>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</si>
  <si>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</si>
  <si>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</si>
  <si>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</si>
  <si>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</si>
  <si>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</si>
  <si>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</si>
  <si>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</si>
  <si>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</si>
  <si>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</si>
  <si>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</si>
  <si>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</si>
  <si>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</si>
  <si>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</si>
  <si>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</si>
  <si>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</si>
  <si>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</si>
  <si>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</si>
  <si>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</si>
  <si>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</si>
  <si>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</si>
  <si>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</si>
  <si>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</si>
  <si>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</si>
  <si>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</si>
  <si>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</si>
  <si>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</si>
  <si>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</si>
  <si>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</si>
  <si>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</si>
  <si>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</si>
  <si>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</si>
  <si>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</si>
  <si>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</si>
  <si>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</si>
  <si>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</si>
  <si>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</si>
  <si>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</si>
  <si>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</si>
  <si>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</si>
  <si>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</si>
  <si>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</si>
  <si>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</si>
  <si>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</si>
  <si>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</si>
  <si>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</si>
  <si>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</si>
  <si>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</si>
  <si>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</si>
  <si>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</si>
  <si>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</si>
  <si>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</si>
  <si>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</si>
  <si>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</si>
  <si>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</si>
  <si>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</si>
  <si>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</si>
  <si>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</si>
  <si>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</si>
  <si>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</si>
  <si>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</si>
  <si>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</si>
  <si>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</si>
  <si>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</si>
  <si>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</si>
  <si>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</si>
  <si>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</si>
  <si>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</si>
  <si>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</si>
  <si>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</si>
  <si>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</si>
  <si>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</si>
  <si>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</si>
  <si>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</si>
  <si>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</si>
  <si>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</si>
  <si>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</si>
  <si>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</si>
  <si>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</si>
  <si>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</si>
  <si>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</si>
  <si>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</si>
  <si>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</si>
  <si>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</si>
  <si>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</si>
  <si>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</si>
  <si>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</si>
  <si>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</si>
  <si>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</si>
  <si>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</si>
  <si>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</si>
  <si>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</si>
  <si>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</si>
  <si>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</si>
  <si>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</si>
  <si>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</si>
  <si>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</si>
  <si>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</si>
  <si>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</si>
  <si>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</si>
  <si>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</si>
  <si>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</si>
  <si>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</si>
  <si>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</si>
  <si>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</si>
  <si>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</si>
  <si>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</si>
  <si>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</si>
  <si>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</si>
  <si>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</si>
  <si>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</si>
  <si>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</si>
  <si>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</si>
  <si>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</si>
  <si>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</si>
  <si>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</si>
  <si>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</si>
  <si>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</si>
  <si>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</si>
  <si>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</si>
  <si>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</si>
  <si>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</si>
  <si>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</si>
  <si>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</si>
  <si>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</si>
  <si>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</si>
  <si>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</si>
  <si>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</si>
  <si>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</si>
  <si>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</si>
  <si>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</si>
  <si>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</si>
  <si>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</si>
  <si>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</si>
  <si>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</si>
  <si>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</si>
  <si>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</si>
  <si>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</si>
  <si>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</si>
  <si>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</si>
  <si>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</si>
  <si>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</si>
  <si>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</si>
  <si>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</si>
  <si>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</si>
  <si>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</si>
  <si>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</si>
  <si>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</si>
  <si>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</si>
  <si>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</si>
  <si>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</si>
  <si>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</si>
  <si>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</si>
  <si>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</si>
  <si>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</si>
  <si>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</si>
  <si>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</si>
  <si>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</si>
  <si>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</si>
  <si>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</si>
  <si>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</si>
  <si>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</si>
  <si>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</si>
  <si>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</si>
  <si>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</si>
  <si>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</si>
  <si>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</si>
  <si>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</si>
  <si>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</si>
  <si>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</si>
  <si>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</si>
  <si>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</si>
  <si>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</si>
  <si>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</si>
  <si>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</si>
  <si>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</si>
  <si>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</si>
  <si>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</si>
  <si>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</si>
  <si>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</si>
  <si>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</si>
  <si>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</si>
  <si>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</si>
  <si>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</si>
  <si>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</si>
  <si>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</si>
  <si>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</si>
  <si>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</si>
  <si>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</si>
  <si>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</si>
  <si>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</si>
  <si>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</si>
  <si>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</si>
  <si>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</si>
  <si>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</si>
  <si>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</si>
  <si>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</si>
  <si>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</si>
  <si>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</si>
  <si>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</si>
  <si>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</si>
  <si>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</si>
  <si>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</si>
  <si>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</si>
  <si>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</si>
  <si>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</si>
  <si>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</si>
  <si>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</si>
  <si>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</si>
  <si>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</si>
  <si>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</si>
  <si>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</si>
  <si>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</si>
  <si>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</si>
  <si>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</si>
  <si>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</si>
  <si>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</si>
  <si>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</si>
  <si>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</si>
  <si>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</si>
  <si>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</si>
  <si>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</si>
  <si>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</si>
  <si>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</si>
  <si>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</si>
  <si>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</si>
  <si>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</si>
  <si>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</si>
  <si>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</si>
  <si>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</si>
  <si>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</si>
  <si>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</si>
  <si>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</si>
  <si>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</si>
  <si>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</si>
  <si>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</si>
  <si>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</si>
  <si>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</si>
  <si>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</si>
  <si>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</si>
  <si>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</si>
  <si>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</si>
  <si>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</si>
  <si>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</si>
  <si>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</si>
  <si>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</si>
  <si>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</si>
  <si>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</si>
  <si>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</si>
  <si>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</si>
  <si>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</si>
  <si>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</si>
  <si>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</si>
  <si>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</si>
  <si>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</si>
  <si>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</si>
  <si>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</si>
  <si>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</si>
  <si>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</si>
  <si>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</si>
  <si>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</si>
  <si>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</si>
  <si>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</si>
  <si>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</si>
  <si>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</si>
  <si>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</si>
  <si>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</si>
  <si>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</si>
  <si>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</si>
  <si>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</si>
  <si>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</si>
  <si>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</si>
  <si>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</si>
  <si>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</si>
  <si>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</si>
  <si>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</si>
  <si>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</si>
  <si>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</si>
  <si>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</si>
  <si>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</si>
  <si>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</si>
  <si>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</si>
  <si>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</si>
  <si>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</si>
  <si>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</si>
  <si>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</si>
  <si>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</si>
  <si>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</si>
  <si>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</si>
  <si>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</si>
  <si>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</si>
  <si>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</si>
  <si>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</si>
  <si>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</si>
  <si>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</si>
  <si>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</si>
  <si>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</si>
  <si>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</si>
  <si>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</si>
  <si>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</si>
  <si>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</si>
  <si>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</si>
  <si>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</si>
  <si>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</si>
  <si>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</si>
  <si>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</si>
  <si>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</si>
  <si>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</si>
  <si>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</si>
  <si>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</si>
  <si>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</si>
  <si>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</si>
  <si>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</si>
  <si>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</si>
  <si>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</si>
  <si>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</si>
  <si>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</si>
  <si>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</si>
  <si>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</si>
  <si>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</si>
  <si>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</si>
  <si>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</si>
  <si>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</si>
  <si>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</si>
  <si>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</si>
  <si>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</si>
  <si>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</si>
  <si>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</si>
  <si>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</si>
  <si>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</si>
  <si>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</si>
  <si>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</si>
  <si>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</si>
  <si>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</si>
  <si>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</si>
  <si>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</si>
  <si>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</si>
  <si>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</si>
  <si>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</si>
  <si>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</si>
  <si>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</si>
  <si>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</si>
  <si>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</si>
  <si>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</si>
  <si>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</si>
  <si>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</si>
  <si>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</si>
  <si>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</si>
  <si>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</si>
  <si>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</si>
  <si>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</si>
  <si>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</si>
  <si>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</si>
  <si>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</si>
  <si>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</si>
  <si>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</si>
  <si>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</si>
  <si>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</si>
  <si>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</si>
  <si>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</si>
  <si>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</si>
  <si>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</si>
  <si>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</si>
  <si>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</si>
  <si>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</si>
  <si>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</si>
  <si>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</si>
  <si>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</si>
  <si>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</si>
  <si>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</si>
  <si>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</si>
  <si>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</si>
  <si>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</si>
  <si>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</si>
  <si>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</si>
  <si>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</si>
  <si>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</si>
  <si>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</si>
  <si>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</si>
  <si>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</si>
  <si>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</si>
  <si>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</si>
  <si>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</si>
  <si>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</si>
  <si>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</si>
  <si>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</si>
  <si>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</si>
  <si>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</si>
  <si>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</si>
  <si>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</si>
  <si>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</si>
  <si>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</si>
  <si>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</si>
  <si>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</si>
  <si>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</si>
  <si>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</si>
  <si>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</si>
  <si>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</si>
  <si>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</si>
  <si>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</si>
  <si>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</si>
  <si>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</si>
  <si>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</si>
  <si>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</si>
  <si>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</si>
  <si>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</si>
  <si>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</si>
  <si>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</si>
  <si>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</si>
  <si>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</si>
  <si>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</si>
  <si>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</si>
  <si>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</si>
  <si>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</si>
  <si>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</si>
  <si>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</si>
  <si>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</si>
  <si>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</si>
  <si>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</si>
  <si>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</si>
  <si>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</si>
  <si>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</si>
  <si>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</si>
  <si>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</si>
  <si>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</si>
  <si>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</si>
  <si>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</si>
  <si>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</si>
  <si>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</si>
  <si>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</si>
  <si>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</si>
  <si>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</si>
  <si>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</si>
  <si>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</si>
  <si>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</si>
  <si>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</si>
  <si>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</si>
  <si>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</si>
  <si>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</si>
  <si>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</si>
  <si>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</si>
  <si>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</si>
  <si>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</si>
  <si>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</si>
  <si>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</si>
  <si>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</si>
  <si>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</si>
  <si>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</si>
  <si>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</si>
  <si>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</si>
  <si>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</si>
  <si>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</si>
  <si>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</si>
  <si>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</si>
  <si>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</si>
  <si>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</si>
  <si>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</si>
  <si>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</si>
  <si>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</si>
  <si>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</si>
  <si>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</si>
  <si>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</si>
  <si>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</si>
  <si>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</si>
  <si>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</si>
  <si>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</si>
  <si>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</si>
  <si>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</si>
  <si>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</si>
  <si>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</si>
  <si>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</si>
  <si>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</si>
  <si>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</si>
  <si>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</si>
  <si>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</si>
  <si>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</si>
  <si>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</si>
  <si>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</si>
  <si>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</si>
  <si>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</si>
  <si>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</si>
  <si>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</si>
  <si>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</si>
  <si>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</si>
  <si>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</si>
  <si>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</si>
  <si>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</si>
  <si>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</si>
  <si>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</si>
  <si>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</si>
  <si>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</si>
  <si>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</si>
  <si>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</si>
  <si>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</si>
  <si>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</si>
  <si>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</si>
  <si>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</si>
  <si>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</si>
  <si>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</si>
  <si>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</si>
  <si>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</si>
  <si>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</si>
  <si>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</si>
  <si>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</si>
  <si>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</si>
  <si>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</si>
  <si>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</si>
  <si>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</si>
  <si>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</si>
  <si>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</si>
  <si>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</si>
  <si>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</si>
  <si>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</si>
  <si>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</si>
  <si>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</si>
  <si>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</si>
  <si>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</si>
  <si>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</si>
  <si>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</si>
  <si>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</si>
  <si>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</si>
  <si>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</si>
  <si>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</si>
  <si>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</si>
  <si>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</si>
  <si>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</si>
  <si>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</si>
  <si>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</si>
  <si>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</si>
  <si>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</si>
  <si>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</si>
  <si>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</si>
  <si>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</si>
  <si>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</si>
  <si>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</si>
  <si>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</si>
  <si>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</si>
  <si>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</si>
  <si>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</si>
  <si>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</si>
  <si>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</si>
  <si>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</si>
  <si>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</si>
  <si>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</si>
  <si>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</si>
  <si>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</si>
  <si>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</si>
  <si>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</si>
  <si>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</si>
  <si>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</si>
  <si>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</si>
  <si>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</si>
  <si>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</si>
  <si>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</si>
  <si>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</si>
  <si>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</si>
  <si>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</si>
  <si>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</si>
  <si>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</si>
  <si>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</si>
  <si>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</si>
  <si>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</si>
  <si>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</si>
  <si>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</si>
  <si>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</si>
  <si>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</si>
  <si>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</si>
  <si>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</si>
  <si>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</si>
  <si>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</si>
  <si>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</si>
  <si>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</si>
  <si>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</si>
  <si>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</si>
  <si>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</si>
  <si>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</si>
  <si>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</si>
  <si>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</si>
  <si>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</si>
  <si>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</si>
  <si>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</si>
  <si>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</si>
  <si>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</si>
  <si>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</si>
  <si>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</si>
  <si>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</si>
  <si>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</si>
  <si>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</si>
  <si>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</si>
  <si>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</si>
  <si>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</si>
  <si>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</si>
  <si>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</si>
  <si>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</si>
  <si>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</si>
  <si>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</si>
  <si>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</si>
  <si>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</si>
  <si>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</si>
  <si>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</si>
  <si>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</si>
  <si>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</si>
  <si>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</si>
  <si>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</si>
  <si>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</si>
  <si>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</si>
  <si>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</si>
  <si>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</si>
  <si>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</si>
  <si>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</si>
  <si>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</si>
  <si>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</si>
  <si>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</si>
  <si>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</si>
  <si>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</si>
  <si>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</si>
  <si>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</si>
  <si>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</si>
  <si>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</si>
  <si>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</si>
  <si>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</si>
  <si>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</si>
  <si>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</si>
  <si>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</si>
  <si>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</si>
  <si>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</si>
  <si>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</si>
  <si>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</si>
  <si>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</si>
  <si>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</si>
  <si>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</si>
  <si>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</si>
  <si>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</si>
  <si>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</si>
  <si>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</si>
  <si>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</si>
  <si>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</si>
  <si>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</si>
  <si>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</si>
  <si>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</si>
  <si>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</si>
  <si>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</si>
  <si>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</si>
  <si>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</si>
  <si>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</si>
  <si>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</si>
  <si>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</si>
  <si>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</si>
  <si>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</si>
  <si>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</si>
  <si>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</si>
  <si>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</si>
  <si>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</si>
  <si>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</si>
  <si>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</si>
  <si>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</si>
  <si>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</si>
  <si>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</si>
  <si>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</si>
  <si>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</si>
  <si>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</si>
  <si>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</si>
  <si>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</si>
  <si>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</si>
  <si>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</si>
  <si>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</si>
  <si>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</si>
  <si>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</si>
  <si>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</si>
  <si>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</si>
  <si>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</si>
  <si>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</si>
  <si>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</si>
  <si>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</si>
  <si>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</si>
  <si>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</si>
  <si>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</si>
  <si>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</si>
  <si>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</si>
  <si>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</si>
  <si>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</si>
  <si>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</si>
  <si>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</si>
  <si>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</si>
  <si>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</si>
  <si>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</si>
  <si>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</si>
  <si>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</si>
  <si>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</si>
  <si>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</si>
  <si>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</si>
  <si>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</si>
  <si>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</si>
  <si>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</si>
  <si>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</si>
  <si>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</si>
  <si>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</si>
  <si>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</si>
  <si>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</si>
  <si>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</si>
  <si>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</si>
  <si>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</si>
  <si>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</si>
  <si>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</si>
  <si>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</si>
  <si>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</si>
  <si>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</si>
  <si>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</si>
  <si>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</si>
  <si>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</si>
  <si>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</si>
  <si>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</si>
  <si>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</si>
  <si>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</si>
  <si>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</si>
  <si>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</si>
  <si>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</si>
  <si>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</si>
  <si>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</si>
  <si>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</si>
  <si>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</si>
  <si>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</si>
  <si>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</si>
  <si>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</si>
  <si>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</si>
  <si>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</si>
  <si>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</si>
  <si>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</si>
  <si>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</si>
  <si>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</si>
  <si>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</si>
  <si>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</si>
  <si>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</si>
  <si>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</si>
  <si>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</si>
  <si>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</si>
  <si>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</si>
  <si>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</si>
  <si>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</si>
  <si>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</si>
  <si>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</si>
  <si>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</si>
  <si>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</si>
  <si>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</si>
  <si>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</si>
  <si>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</si>
  <si>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</si>
  <si>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</si>
  <si>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</si>
  <si>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</si>
  <si>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</si>
  <si>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</si>
  <si>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</si>
  <si>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</si>
  <si>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</si>
  <si>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</si>
  <si>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</si>
  <si>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</si>
  <si>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</si>
  <si>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</si>
  <si>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</si>
  <si>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</si>
  <si>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</si>
  <si>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</si>
  <si>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</si>
  <si>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</si>
  <si>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</si>
  <si>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</si>
  <si>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</si>
  <si>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</si>
  <si>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</si>
  <si>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</si>
  <si>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</si>
  <si>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</si>
  <si>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</si>
  <si>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</si>
  <si>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</si>
  <si>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</si>
  <si>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</si>
  <si>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</si>
  <si>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</si>
  <si>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</si>
  <si>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</si>
  <si>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</si>
  <si>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</si>
  <si>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</si>
  <si>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</si>
  <si>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</si>
  <si>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</si>
  <si>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</si>
  <si>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</si>
  <si>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</si>
  <si>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</si>
  <si>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</si>
  <si>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</si>
  <si>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</si>
  <si>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</si>
  <si>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</si>
  <si>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</si>
  <si>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</si>
  <si>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</si>
  <si>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</si>
  <si>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</si>
  <si>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</si>
  <si>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</si>
  <si>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</si>
  <si>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</si>
  <si>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</si>
  <si>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</si>
  <si>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</si>
  <si>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</si>
  <si>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</si>
  <si>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</si>
  <si>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</si>
  <si>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</si>
  <si>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</si>
  <si>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</si>
  <si>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</si>
  <si>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</si>
  <si>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</si>
  <si>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</si>
  <si>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</si>
  <si>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</si>
  <si>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</si>
  <si>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</si>
  <si>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</si>
  <si>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</si>
  <si>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</si>
  <si>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</si>
  <si>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</si>
  <si>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</si>
  <si>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</si>
  <si>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</si>
  <si>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</si>
  <si>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</si>
  <si>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</si>
  <si>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</si>
  <si>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</si>
  <si>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</si>
  <si>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</si>
  <si>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</si>
  <si>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</si>
  <si>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</si>
  <si>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</si>
  <si>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</si>
  <si>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</si>
  <si>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</si>
  <si>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</si>
  <si>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</si>
  <si>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</si>
  <si>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</si>
  <si>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</si>
  <si>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</si>
  <si>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</si>
  <si>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</si>
  <si>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</si>
  <si>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</si>
  <si>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</si>
  <si>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</si>
  <si>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</si>
  <si>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</si>
  <si>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</si>
  <si>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</si>
  <si>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</si>
  <si>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</si>
  <si>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</si>
  <si>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</si>
  <si>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</si>
  <si>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</si>
  <si>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</si>
  <si>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</si>
  <si>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</si>
  <si>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</si>
  <si>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</si>
  <si>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</si>
  <si>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</si>
  <si>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</si>
  <si>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</si>
  <si>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</si>
  <si>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</si>
  <si>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</si>
  <si>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</si>
  <si>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</si>
  <si>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</si>
  <si>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</si>
  <si>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</si>
  <si>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</si>
  <si>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</si>
  <si>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</si>
  <si>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</si>
  <si>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</si>
  <si>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</si>
  <si>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</si>
  <si>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</si>
  <si>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</si>
  <si>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</si>
  <si>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</si>
  <si>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</si>
  <si>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</si>
  <si>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</si>
  <si>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</si>
  <si>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</si>
  <si>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</si>
  <si>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</si>
  <si>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</si>
  <si>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</si>
  <si>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</si>
  <si>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</si>
  <si>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</si>
  <si>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</si>
  <si>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</si>
  <si>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</si>
  <si>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</si>
  <si>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</si>
  <si>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</si>
  <si>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</si>
  <si>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</si>
  <si>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</si>
  <si>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</si>
  <si>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</si>
  <si>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</si>
  <si>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</si>
  <si>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</si>
  <si>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</si>
  <si>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</si>
  <si>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</si>
  <si>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</si>
  <si>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</si>
  <si>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</si>
  <si>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</si>
  <si>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</si>
  <si>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</si>
  <si>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</si>
  <si>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</si>
  <si>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</si>
  <si>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</si>
  <si>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</si>
  <si>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</si>
  <si>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</si>
  <si>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</si>
  <si>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</si>
  <si>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</si>
  <si>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</si>
  <si>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</si>
  <si>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</si>
  <si>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</si>
  <si>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</si>
  <si>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</si>
  <si>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</si>
  <si>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</si>
  <si>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</si>
  <si>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</si>
  <si>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</si>
  <si>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</si>
  <si>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</si>
  <si>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</si>
  <si>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</si>
  <si>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</si>
  <si>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</si>
  <si>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</si>
  <si>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</si>
  <si>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</si>
  <si>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</si>
  <si>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</si>
  <si>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</si>
  <si>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</si>
  <si>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</si>
  <si>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</si>
  <si>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</si>
  <si>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</si>
  <si>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</si>
  <si>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</si>
  <si>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</si>
  <si>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</si>
  <si>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</si>
  <si>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</si>
  <si>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</si>
  <si>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</si>
  <si>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</si>
  <si>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</si>
  <si>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</si>
  <si>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</si>
  <si>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</si>
  <si>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</si>
  <si>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</si>
  <si>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</si>
  <si>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</si>
  <si>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</si>
  <si>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</si>
  <si>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</si>
  <si>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</si>
  <si>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</si>
  <si>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</si>
  <si>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</si>
  <si>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</si>
  <si>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</si>
  <si>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</si>
  <si>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</si>
  <si>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</si>
  <si>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</si>
  <si>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</si>
  <si>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</si>
  <si>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</si>
  <si>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</si>
  <si>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</si>
  <si>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</si>
  <si>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</si>
  <si>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</si>
  <si>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</si>
  <si>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</si>
  <si>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</si>
  <si>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</si>
  <si>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</si>
  <si>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</si>
  <si>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</si>
  <si>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</si>
  <si>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</si>
  <si>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</si>
  <si>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</si>
  <si>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</si>
  <si>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</si>
  <si>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</si>
  <si>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</si>
  <si>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</si>
  <si>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</si>
  <si>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</si>
  <si>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</si>
  <si>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</si>
  <si>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</si>
  <si>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</si>
  <si>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</si>
  <si>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</si>
  <si>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</si>
  <si>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</si>
  <si>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</si>
  <si>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</si>
  <si>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</si>
  <si>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</si>
  <si>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</si>
  <si>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</si>
  <si>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</si>
  <si>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</si>
  <si>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</si>
  <si>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</si>
  <si>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</si>
  <si>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</si>
  <si>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</si>
  <si>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</si>
  <si>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</si>
  <si>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</si>
  <si>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</si>
  <si>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</si>
  <si>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</si>
  <si>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</si>
  <si>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</si>
  <si>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</si>
  <si>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</si>
  <si>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</si>
  <si>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</si>
  <si>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</si>
  <si>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</si>
  <si>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</si>
  <si>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</si>
  <si>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</si>
  <si>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</si>
  <si>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</si>
  <si>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</si>
  <si>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</si>
  <si>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</si>
  <si>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</si>
  <si>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</si>
  <si>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</si>
  <si>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</si>
  <si>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</si>
  <si>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</si>
  <si>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</si>
  <si>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</si>
  <si>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</si>
  <si>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</si>
  <si>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</si>
  <si>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</si>
  <si>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</si>
  <si>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</si>
  <si>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</si>
  <si>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</si>
  <si>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</si>
  <si>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</si>
  <si>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</si>
  <si>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</si>
  <si>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</si>
  <si>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</si>
  <si>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</si>
  <si>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</si>
  <si>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</si>
  <si>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</si>
  <si>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</si>
  <si>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</si>
  <si>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</si>
  <si>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</si>
  <si>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</si>
  <si>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</si>
  <si>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</si>
  <si>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</si>
  <si>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</si>
  <si>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</si>
  <si>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</si>
  <si>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</si>
  <si>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</si>
  <si>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</si>
  <si>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</si>
  <si>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</si>
  <si>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</si>
  <si>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</si>
  <si>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</si>
  <si>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</si>
  <si>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</si>
  <si>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</si>
  <si>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</si>
  <si>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</si>
  <si>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</si>
  <si>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</si>
  <si>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</si>
  <si>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</si>
  <si>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</si>
  <si>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</si>
  <si>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</si>
  <si>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</si>
  <si>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</si>
  <si>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</si>
  <si>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</si>
  <si>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</si>
  <si>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</si>
  <si>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</si>
  <si>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</si>
  <si>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</si>
  <si>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</si>
  <si>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</si>
  <si>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</si>
  <si>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</si>
  <si>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</si>
  <si>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</si>
  <si>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</si>
  <si>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</si>
  <si>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</si>
  <si>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</si>
  <si>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</si>
  <si>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</si>
  <si>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</si>
  <si>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</si>
  <si>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</si>
  <si>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</si>
  <si>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</si>
  <si>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</si>
  <si>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</si>
  <si>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</si>
  <si>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</si>
  <si>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</si>
  <si>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</si>
  <si>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</si>
  <si>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</si>
  <si>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</si>
  <si>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</si>
  <si>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</si>
  <si>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</si>
  <si>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</si>
  <si>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</si>
  <si>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</si>
  <si>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</si>
  <si>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</si>
  <si>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</si>
  <si>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</si>
  <si>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</si>
  <si>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</si>
  <si>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</si>
  <si>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</si>
  <si>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</si>
  <si>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</si>
  <si>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</si>
  <si>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</si>
  <si>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</si>
  <si>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</si>
  <si>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</si>
  <si>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</si>
  <si>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</si>
  <si>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</si>
  <si>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</si>
  <si>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</si>
  <si>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</si>
  <si>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</si>
  <si>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</si>
  <si>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</si>
  <si>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</si>
  <si>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</si>
  <si>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</si>
  <si>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</si>
  <si>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</si>
  <si>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</si>
  <si>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</si>
  <si>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</si>
  <si>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</si>
  <si>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</si>
  <si>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</si>
  <si>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</si>
  <si>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</si>
  <si>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</si>
  <si>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</si>
  <si>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</si>
  <si>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</si>
  <si>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</si>
  <si>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</si>
  <si>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</si>
  <si>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</si>
  <si>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</si>
  <si>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</si>
  <si>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</si>
  <si>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</si>
  <si>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</si>
  <si>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</si>
  <si>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</si>
  <si>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</si>
  <si>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</si>
  <si>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</si>
  <si>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</si>
  <si>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</si>
  <si>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</si>
  <si>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</si>
  <si>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</si>
  <si>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</si>
  <si>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</si>
  <si>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</si>
  <si>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</si>
  <si>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</si>
  <si>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</si>
  <si>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</si>
  <si>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</si>
  <si>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</si>
  <si>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</si>
  <si>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</si>
  <si>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</si>
  <si>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</si>
  <si>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</si>
  <si>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</si>
  <si>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</si>
  <si>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</si>
  <si>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</si>
  <si>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</si>
  <si>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</si>
  <si>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</si>
  <si>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</si>
  <si>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</si>
  <si>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</si>
  <si>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</si>
  <si>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</si>
  <si>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</si>
  <si>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</si>
  <si>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</si>
  <si>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</si>
  <si>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</si>
  <si>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</si>
  <si>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</si>
  <si>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</si>
  <si>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</si>
  <si>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</si>
  <si>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</si>
  <si>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</si>
  <si>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</si>
  <si>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</si>
  <si>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</si>
  <si>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</si>
  <si>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</si>
  <si>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</si>
  <si>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</si>
  <si>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</si>
  <si>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</si>
  <si>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</si>
  <si>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</si>
  <si>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</si>
  <si>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</si>
  <si>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</si>
  <si>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</si>
  <si>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</si>
  <si>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</si>
  <si>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</si>
  <si>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</si>
  <si>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</si>
  <si>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</si>
  <si>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</si>
  <si>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</si>
  <si>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</si>
  <si>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</si>
  <si>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</si>
  <si>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</si>
  <si>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</si>
  <si>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</si>
  <si>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</si>
  <si>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</si>
  <si>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</si>
  <si>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</si>
  <si>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</si>
  <si>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</si>
  <si>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</si>
  <si>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</si>
  <si>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</si>
  <si>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</si>
  <si>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</si>
  <si>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</si>
  <si>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</si>
  <si>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</si>
  <si>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</si>
  <si>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</si>
  <si>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</si>
  <si>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</si>
  <si>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</si>
  <si>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</si>
  <si>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</si>
  <si>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</si>
  <si>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</si>
  <si>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</si>
  <si>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</si>
  <si>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</si>
  <si>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</si>
  <si>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</si>
  <si>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</si>
  <si>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</si>
  <si>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</si>
  <si>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</si>
  <si>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</si>
  <si>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</si>
  <si>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</si>
  <si>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</si>
  <si>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</si>
  <si>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</si>
  <si>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</si>
  <si>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</si>
  <si>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</si>
  <si>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</si>
  <si>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</si>
  <si>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</si>
  <si>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</si>
  <si>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</si>
  <si>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</si>
  <si>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</si>
  <si>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</si>
  <si>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</si>
  <si>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</si>
  <si>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</si>
  <si>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</si>
  <si>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</si>
  <si>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</si>
  <si>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</si>
  <si>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</si>
  <si>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</si>
  <si>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</si>
  <si>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</si>
  <si>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</si>
  <si>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</si>
  <si>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</si>
  <si>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</si>
  <si>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</si>
  <si>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</si>
  <si>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</si>
  <si>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</si>
  <si>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</si>
  <si>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</si>
  <si>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</si>
  <si>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</si>
  <si>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</si>
  <si>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</si>
  <si>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</si>
  <si>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</si>
  <si>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</si>
  <si>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</si>
  <si>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</si>
  <si>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</si>
  <si>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</si>
  <si>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</si>
  <si>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</si>
  <si>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</si>
  <si>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</si>
  <si>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</si>
  <si>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</si>
  <si>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</si>
  <si>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</si>
  <si>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</si>
  <si>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</si>
  <si>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</si>
  <si>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</si>
  <si>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</si>
  <si>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</si>
  <si>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</si>
  <si>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</si>
  <si>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</si>
  <si>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</si>
  <si>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</si>
  <si>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</si>
  <si>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</si>
  <si>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</si>
  <si>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</si>
  <si>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</si>
  <si>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</si>
  <si>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</si>
  <si>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</si>
  <si>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</si>
  <si>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</si>
  <si>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</si>
  <si>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</si>
  <si>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</si>
  <si>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</si>
  <si>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</si>
  <si>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</si>
  <si>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</si>
  <si>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</si>
  <si>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</si>
  <si>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</si>
  <si>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</si>
  <si>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</si>
  <si>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</si>
  <si>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</si>
  <si>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</si>
  <si>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</si>
  <si>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</si>
  <si>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</si>
  <si>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</si>
  <si>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</si>
  <si>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</si>
  <si>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</si>
  <si>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</si>
  <si>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</si>
  <si>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</si>
  <si>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</si>
  <si>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</si>
  <si>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</si>
  <si>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</si>
  <si>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</si>
  <si>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</si>
  <si>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</si>
  <si>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</si>
  <si>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</si>
  <si>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</si>
  <si>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</si>
  <si>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</si>
  <si>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</si>
  <si>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</si>
  <si>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</si>
  <si>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</si>
  <si>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</si>
  <si>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</si>
  <si>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</si>
  <si>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</si>
  <si>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</si>
  <si>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</si>
  <si>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</si>
  <si>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</si>
  <si>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</si>
  <si>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</si>
  <si>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</si>
  <si>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</si>
  <si>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</si>
  <si>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</si>
  <si>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</si>
  <si>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</si>
  <si>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</si>
  <si>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</si>
  <si>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</si>
  <si>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</si>
  <si>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</si>
  <si>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</si>
  <si>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</si>
  <si>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</si>
  <si>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</si>
  <si>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</si>
  <si>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</si>
  <si>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</si>
  <si>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</si>
  <si>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</si>
  <si>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</si>
  <si>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</si>
  <si>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</si>
  <si>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</si>
  <si>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</si>
  <si>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</si>
  <si>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</si>
  <si>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</si>
  <si>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</si>
  <si>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</si>
  <si>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</si>
  <si>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</si>
  <si>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</si>
  <si>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</si>
  <si>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</si>
  <si>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</si>
  <si>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</si>
  <si>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</si>
  <si>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</si>
  <si>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</si>
  <si>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</si>
  <si>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</si>
  <si>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</si>
  <si>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</si>
  <si>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</si>
  <si>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</si>
  <si>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</si>
  <si>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</si>
  <si>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</si>
  <si>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</si>
  <si>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</si>
  <si>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</si>
  <si>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</si>
  <si>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</si>
  <si>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</si>
  <si>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</si>
  <si>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</si>
  <si>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</si>
  <si>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</si>
  <si>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</si>
  <si>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</si>
  <si>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</si>
  <si>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</si>
  <si>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</si>
  <si>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</si>
  <si>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</si>
  <si>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</si>
  <si>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</si>
  <si>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</si>
  <si>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</si>
  <si>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</si>
  <si>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</si>
  <si>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</si>
  <si>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</si>
  <si>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</si>
  <si>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</si>
  <si>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</si>
  <si>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</si>
  <si>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</si>
  <si>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</si>
  <si>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</si>
  <si>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</si>
  <si>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</si>
  <si>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</si>
  <si>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</si>
  <si>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</si>
  <si>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</si>
  <si>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</si>
  <si>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</si>
  <si>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</si>
  <si>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</si>
  <si>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</si>
  <si>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</si>
  <si>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</si>
  <si>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</si>
  <si>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</si>
  <si>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</si>
  <si>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</si>
  <si>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</si>
  <si>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</si>
  <si>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</si>
  <si>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</si>
  <si>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</si>
  <si>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</si>
  <si>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</si>
  <si>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</si>
  <si>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</si>
  <si>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</si>
  <si>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</si>
  <si>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</si>
  <si>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</si>
  <si>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</si>
  <si>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</si>
  <si>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</si>
  <si>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</si>
  <si>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</si>
  <si>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</si>
  <si>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</si>
  <si>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</si>
  <si>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</si>
  <si>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</si>
  <si>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</si>
  <si>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</si>
  <si>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</si>
  <si>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</si>
  <si>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</si>
  <si>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</si>
  <si>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</si>
  <si>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</si>
  <si>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</si>
  <si>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</si>
  <si>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</si>
  <si>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</si>
  <si>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</si>
  <si>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</si>
  <si>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</si>
  <si>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</si>
  <si>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</si>
  <si>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</si>
  <si>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</si>
  <si>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</si>
  <si>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</si>
  <si>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</si>
  <si>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</si>
  <si>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</si>
  <si>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</si>
  <si>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</si>
  <si>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</si>
  <si>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</si>
  <si>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</si>
  <si>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</si>
  <si>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</si>
  <si>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</si>
  <si>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</si>
  <si>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</si>
  <si>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</si>
  <si>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</si>
  <si>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</si>
  <si>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</si>
  <si>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</si>
  <si>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</si>
  <si>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</si>
  <si>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</si>
  <si>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</si>
  <si>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</si>
  <si>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</si>
  <si>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</si>
  <si>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</si>
  <si>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</si>
  <si>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</si>
  <si>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</si>
  <si>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</si>
  <si>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</si>
  <si>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</si>
  <si>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</si>
  <si>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</si>
  <si>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</si>
  <si>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</si>
  <si>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</si>
  <si>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</si>
  <si>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</si>
  <si>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</si>
  <si>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</si>
  <si>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</si>
  <si>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</si>
  <si>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</si>
  <si>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</si>
  <si>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</si>
  <si>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</si>
  <si>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</si>
  <si>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</si>
  <si>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</si>
  <si>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</si>
  <si>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</si>
  <si>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</si>
  <si>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</si>
  <si>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</si>
  <si>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</si>
  <si>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</si>
  <si>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</si>
  <si>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</si>
  <si>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</si>
  <si>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</si>
  <si>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</si>
  <si>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</si>
  <si>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</si>
  <si>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</si>
  <si>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</si>
  <si>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</si>
  <si>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</si>
  <si>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</si>
  <si>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</si>
  <si>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</si>
  <si>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</si>
  <si>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</si>
  <si>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</si>
  <si>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</si>
  <si>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</si>
  <si>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</si>
  <si>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</si>
  <si>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</si>
  <si>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</si>
  <si>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</si>
  <si>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</si>
  <si>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</si>
  <si>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</si>
  <si>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</si>
  <si>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</si>
  <si>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</si>
  <si>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</si>
  <si>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</si>
  <si>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</si>
  <si>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</si>
  <si>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</si>
  <si>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</si>
  <si>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</si>
  <si>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</si>
  <si>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</si>
  <si>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</si>
  <si>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</si>
  <si>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</si>
  <si>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</si>
  <si>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</si>
  <si>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</si>
  <si>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</si>
  <si>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</si>
  <si>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</si>
  <si>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</si>
  <si>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</si>
  <si>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</si>
  <si>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</si>
  <si>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</si>
  <si>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</si>
  <si>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</si>
  <si>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</si>
  <si>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</si>
  <si>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</si>
  <si>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</si>
  <si>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</si>
  <si>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</si>
  <si>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</si>
  <si>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</si>
  <si>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</si>
  <si>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</si>
  <si>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</si>
  <si>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</si>
  <si>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</si>
  <si>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</si>
  <si>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</si>
  <si>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</si>
  <si>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</si>
  <si>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</si>
  <si>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</si>
  <si>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</si>
  <si>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</si>
  <si>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</si>
  <si>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</si>
  <si>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</si>
  <si>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</si>
  <si>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</si>
  <si>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</si>
  <si>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</si>
  <si>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</si>
  <si>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</si>
  <si>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</si>
  <si>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</si>
  <si>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</si>
  <si>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</si>
  <si>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</si>
  <si>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</si>
  <si>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</si>
  <si>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</si>
  <si>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</si>
  <si>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</si>
  <si>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</si>
  <si>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</si>
  <si>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</si>
  <si>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</si>
  <si>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</si>
  <si>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</si>
  <si>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</si>
  <si>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</si>
  <si>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</si>
  <si>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</si>
  <si>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</si>
  <si>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</si>
  <si>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</si>
  <si>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</si>
  <si>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</si>
  <si>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</si>
  <si>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</si>
  <si>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</si>
  <si>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</si>
  <si>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</si>
  <si>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</si>
  <si>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</si>
  <si>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</si>
  <si>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</si>
  <si>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</si>
  <si>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</si>
  <si>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</si>
  <si>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</si>
  <si>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</si>
  <si>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</si>
  <si>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</si>
  <si>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</si>
  <si>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</si>
  <si>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</si>
  <si>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</si>
  <si>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</si>
  <si>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</si>
  <si>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</si>
  <si>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</si>
  <si>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</si>
  <si>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</si>
  <si>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</si>
  <si>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</si>
  <si>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</si>
  <si>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</si>
  <si>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</si>
  <si>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</si>
  <si>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</si>
  <si>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</si>
  <si>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</si>
  <si>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</si>
  <si>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</si>
  <si>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</si>
  <si>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</si>
  <si>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</si>
  <si>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</si>
  <si>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</si>
  <si>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</si>
  <si>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</si>
  <si>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</si>
  <si>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</si>
  <si>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</si>
  <si>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</si>
  <si>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</si>
  <si>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</si>
  <si>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</si>
  <si>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</si>
  <si>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</si>
  <si>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</si>
  <si>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</si>
  <si>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</si>
  <si>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</si>
  <si>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</si>
  <si>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</si>
  <si>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</si>
  <si>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</si>
  <si>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</si>
  <si>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</si>
  <si>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</si>
  <si>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</si>
  <si>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</si>
  <si>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</si>
  <si>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</si>
  <si>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</si>
  <si>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</si>
  <si>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</si>
  <si>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</si>
  <si>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</si>
  <si>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</si>
  <si>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</si>
  <si>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</si>
  <si>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</si>
  <si>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</si>
  <si>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</si>
  <si>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</si>
  <si>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</si>
  <si>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</si>
  <si>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</si>
  <si>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</si>
  <si>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</si>
  <si>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</si>
  <si>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</si>
  <si>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</si>
  <si>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</si>
  <si>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</si>
  <si>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</si>
  <si>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</si>
  <si>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</si>
  <si>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</si>
  <si>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</si>
  <si>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</si>
  <si>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</si>
  <si>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</si>
  <si>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</si>
  <si>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</si>
  <si>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</si>
  <si>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</si>
  <si>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</si>
  <si>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</si>
  <si>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</si>
  <si>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</si>
  <si>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</si>
  <si>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</si>
  <si>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</si>
  <si>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</si>
  <si>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</si>
  <si>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</si>
  <si>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</si>
  <si>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</si>
  <si>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</si>
  <si>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</si>
  <si>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</si>
  <si>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</si>
  <si>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</si>
  <si>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</si>
  <si>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</si>
  <si>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</si>
  <si>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</si>
  <si>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</si>
  <si>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</si>
  <si>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</si>
  <si>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</si>
  <si>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</si>
  <si>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</si>
  <si>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</si>
  <si>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</si>
  <si>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</si>
  <si>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</si>
  <si>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</si>
  <si>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</si>
  <si>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</si>
  <si>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</si>
  <si>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</si>
  <si>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</si>
  <si>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</si>
  <si>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</si>
  <si>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</si>
  <si>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</si>
  <si>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</si>
  <si>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</si>
  <si>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</si>
  <si>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</si>
  <si>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</si>
  <si>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</si>
  <si>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</si>
  <si>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</si>
  <si>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</si>
  <si>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</si>
  <si>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</si>
  <si>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</si>
  <si>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</si>
  <si>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</si>
  <si>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</si>
  <si>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</si>
  <si>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</si>
  <si>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</si>
  <si>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</si>
  <si>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</si>
  <si>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</si>
  <si>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</si>
  <si>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</si>
  <si>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</si>
  <si>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</si>
  <si>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</si>
  <si>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</si>
  <si>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</si>
  <si>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</si>
  <si>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</si>
  <si>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</si>
  <si>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</si>
  <si>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</si>
  <si>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</si>
  <si>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</si>
  <si>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</si>
  <si>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</si>
  <si>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</si>
  <si>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</si>
  <si>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</si>
  <si>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</si>
  <si>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</si>
  <si>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</si>
  <si>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</si>
  <si>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</si>
  <si>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</si>
  <si>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</si>
  <si>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</si>
  <si>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</si>
  <si>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</si>
  <si>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</si>
  <si>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</si>
  <si>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</si>
  <si>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</si>
  <si>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</si>
  <si>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</si>
  <si>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</si>
  <si>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</si>
  <si>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</si>
  <si>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</si>
  <si>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</si>
  <si>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</si>
  <si>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</si>
  <si>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</si>
  <si>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</si>
  <si>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</si>
  <si>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</si>
  <si>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</si>
  <si>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</si>
  <si>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</si>
  <si>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</si>
  <si>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</si>
  <si>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</si>
  <si>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</si>
  <si>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</si>
  <si>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</si>
  <si>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</si>
  <si>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</si>
  <si>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</si>
  <si>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</si>
  <si>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</si>
  <si>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</si>
  <si>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</si>
  <si>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</si>
  <si>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</si>
  <si>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</si>
  <si>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</si>
  <si>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</si>
  <si>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</si>
  <si>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</si>
  <si>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</si>
  <si>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</si>
  <si>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</si>
  <si>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</si>
  <si>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</si>
  <si>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</si>
  <si>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</si>
  <si>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</si>
  <si>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</si>
  <si>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</si>
  <si>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</si>
  <si>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</si>
  <si>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</si>
  <si>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</si>
  <si>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</si>
  <si>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</si>
  <si>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</si>
  <si>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</si>
  <si>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</si>
  <si>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</si>
  <si>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</si>
  <si>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</si>
  <si>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</si>
  <si>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</si>
  <si>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</si>
  <si>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</si>
  <si>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</si>
  <si>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</si>
  <si>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</si>
  <si>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</si>
  <si>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</si>
  <si>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</si>
  <si>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</si>
  <si>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</si>
  <si>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</si>
  <si>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</si>
  <si>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</si>
  <si>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</si>
  <si>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</si>
  <si>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</si>
  <si>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</si>
  <si>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</si>
  <si>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</si>
  <si>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</si>
  <si>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</si>
  <si>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</si>
  <si>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</si>
  <si>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</si>
  <si>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</si>
  <si>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</si>
  <si>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</si>
  <si>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</si>
  <si>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</si>
  <si>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</si>
  <si>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</si>
  <si>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</si>
  <si>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</si>
  <si>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</si>
  <si>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</si>
  <si>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</si>
  <si>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</si>
  <si>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</si>
  <si>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</si>
  <si>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</si>
  <si>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</si>
  <si>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</si>
  <si>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</si>
  <si>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</si>
  <si>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</si>
  <si>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</si>
  <si>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</si>
  <si>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</si>
  <si>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</si>
  <si>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</si>
  <si>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</si>
  <si>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</si>
  <si>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</si>
  <si>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</si>
  <si>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</si>
  <si>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</si>
  <si>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</si>
  <si>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</si>
  <si>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</si>
  <si>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</si>
  <si>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</si>
  <si>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</si>
  <si>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</si>
  <si>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</si>
  <si>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</si>
  <si>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</si>
  <si>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</si>
  <si>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</si>
  <si>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</si>
  <si>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</si>
  <si>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</si>
  <si>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</si>
  <si>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</si>
  <si>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</si>
  <si>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</si>
  <si>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</si>
  <si>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</si>
  <si>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</si>
  <si>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</si>
  <si>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</si>
  <si>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</si>
  <si>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</si>
  <si>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</si>
  <si>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</si>
  <si>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</si>
  <si>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</si>
  <si>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</si>
  <si>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</si>
  <si>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</si>
  <si>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</si>
  <si>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</si>
  <si>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</si>
  <si>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</si>
  <si>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</si>
  <si>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</si>
  <si>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</si>
  <si>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</si>
  <si>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</si>
  <si>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</si>
  <si>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</si>
  <si>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</si>
  <si>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</si>
  <si>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</si>
  <si>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</si>
  <si>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</si>
  <si>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</si>
  <si>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</si>
  <si>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</si>
  <si>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</si>
  <si>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</si>
  <si>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</si>
  <si>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</si>
  <si>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</si>
  <si>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</si>
  <si>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</si>
  <si>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</si>
  <si>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</si>
  <si>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</si>
  <si>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</si>
  <si>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</si>
  <si>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</si>
  <si>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</si>
  <si>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</si>
  <si>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</si>
  <si>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</si>
  <si>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</si>
  <si>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</si>
  <si>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</si>
  <si>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</si>
  <si>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</si>
  <si>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</si>
  <si>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</si>
  <si>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</si>
  <si>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</si>
  <si>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</si>
  <si>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</si>
  <si>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</si>
  <si>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</si>
  <si>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</si>
  <si>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</si>
  <si>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</si>
  <si>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</si>
  <si>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</si>
  <si>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</si>
  <si>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</si>
  <si>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</si>
  <si>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</si>
  <si>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</si>
  <si>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</si>
  <si>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</si>
  <si>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</si>
  <si>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</si>
  <si>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</si>
  <si>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</si>
  <si>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</si>
  <si>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</si>
  <si>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</si>
  <si>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</si>
  <si>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</si>
  <si>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</si>
  <si>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</si>
  <si>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</si>
  <si>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</si>
  <si>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</si>
  <si>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</si>
  <si>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</si>
  <si>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</si>
  <si>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</si>
  <si>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</si>
  <si>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</si>
  <si>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</si>
  <si>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</si>
  <si>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</si>
  <si>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</si>
  <si>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</si>
  <si>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</si>
  <si>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</si>
  <si>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</si>
  <si>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</si>
  <si>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</si>
  <si>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</si>
  <si>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</si>
  <si>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</si>
  <si>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</si>
  <si>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</si>
  <si>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</si>
  <si>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</si>
  <si>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</si>
  <si>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</si>
  <si>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</si>
  <si>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</si>
  <si>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</si>
  <si>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</si>
  <si>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</si>
  <si>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</si>
  <si>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</si>
  <si>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</si>
  <si>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</si>
  <si>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</si>
  <si>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</si>
  <si>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</si>
  <si>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</si>
  <si>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</si>
  <si>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</si>
  <si>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</si>
  <si>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</si>
  <si>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</si>
  <si>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</si>
  <si>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</si>
  <si>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</si>
  <si>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</si>
  <si>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</si>
  <si>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</si>
  <si>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</si>
  <si>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</si>
  <si>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</si>
  <si>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</si>
  <si>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</si>
  <si>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</si>
  <si>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</si>
  <si>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</si>
  <si>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</si>
  <si>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</si>
  <si>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</si>
  <si>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</si>
  <si>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</si>
  <si>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</si>
  <si>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</si>
  <si>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</si>
  <si>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</si>
  <si>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</si>
  <si>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</si>
  <si>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</si>
  <si>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</si>
  <si>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</si>
  <si>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</si>
  <si>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</si>
  <si>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</si>
  <si>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</si>
  <si>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</si>
  <si>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</si>
  <si>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</si>
  <si>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</si>
  <si>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</si>
  <si>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</si>
  <si>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</si>
  <si>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</si>
  <si>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</si>
  <si>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</si>
  <si>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</si>
  <si>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</si>
  <si>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</si>
  <si>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</si>
  <si>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</si>
  <si>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</si>
  <si>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</si>
  <si>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</si>
  <si>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</si>
  <si>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</si>
  <si>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</si>
  <si>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</si>
  <si>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</si>
  <si>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</si>
  <si>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</si>
  <si>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</si>
  <si>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</si>
  <si>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</si>
  <si>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</si>
  <si>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</si>
  <si>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</si>
  <si>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</si>
  <si>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</si>
  <si>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</si>
  <si>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</si>
  <si>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</si>
  <si>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</si>
  <si>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</si>
  <si>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</si>
  <si>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</si>
  <si>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</si>
  <si>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</si>
  <si>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</si>
  <si>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</si>
  <si>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</si>
  <si>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</si>
  <si>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</si>
  <si>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</si>
  <si>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</si>
  <si>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</si>
  <si>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</si>
  <si>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</si>
  <si>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</si>
  <si>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</si>
  <si>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</si>
  <si>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</si>
  <si>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</si>
  <si>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</si>
  <si>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</si>
  <si>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</si>
  <si>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</si>
  <si>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</si>
  <si>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</si>
  <si>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</si>
  <si>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</si>
  <si>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</si>
  <si>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</si>
  <si>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</si>
  <si>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</si>
  <si>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</si>
  <si>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</si>
  <si>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</si>
  <si>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</si>
  <si>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</si>
  <si>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</si>
  <si>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</si>
  <si>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</si>
  <si>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</si>
  <si>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</si>
  <si>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</si>
  <si>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</si>
  <si>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</si>
  <si>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</si>
  <si>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</si>
  <si>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</si>
  <si>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</si>
  <si>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</si>
  <si>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</si>
  <si>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</si>
  <si>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</si>
  <si>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</si>
  <si>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</si>
  <si>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</si>
  <si>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</si>
  <si>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</si>
  <si>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</si>
  <si>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</si>
  <si>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</si>
  <si>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</si>
  <si>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</si>
  <si>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</si>
  <si>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</si>
  <si>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</si>
  <si>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</si>
  <si>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</si>
  <si>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</si>
  <si>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</si>
  <si>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</si>
  <si>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</si>
  <si>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</si>
  <si>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</si>
  <si>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</si>
  <si>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</si>
  <si>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</si>
  <si>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</si>
  <si>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</si>
  <si>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</si>
  <si>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</si>
  <si>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</si>
  <si>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</si>
  <si>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</si>
  <si>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</si>
  <si>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</si>
  <si>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</si>
  <si>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</si>
  <si>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</si>
  <si>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</si>
  <si>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</si>
  <si>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</si>
  <si>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</si>
  <si>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</si>
  <si>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</si>
  <si>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</si>
  <si>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</si>
  <si>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</si>
  <si>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</si>
  <si>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</si>
  <si>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</si>
  <si>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</si>
  <si>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</si>
  <si>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</si>
  <si>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</si>
  <si>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</si>
  <si>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</si>
  <si>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</si>
  <si>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</si>
  <si>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</si>
  <si>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</si>
  <si>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</si>
  <si>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</si>
  <si>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</si>
  <si>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</si>
  <si>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</si>
  <si>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</si>
  <si>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</si>
  <si>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</si>
  <si>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</si>
  <si>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</si>
  <si>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</si>
  <si>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</si>
  <si>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</si>
  <si>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</si>
  <si>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</si>
  <si>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</si>
  <si>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</si>
  <si>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</si>
  <si>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</si>
  <si>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</si>
  <si>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</si>
  <si>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</si>
  <si>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</si>
  <si>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</si>
  <si>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</si>
  <si>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</si>
  <si>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</si>
  <si>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</si>
  <si>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</si>
  <si>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</si>
  <si>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</si>
  <si>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</si>
  <si>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</si>
  <si>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</si>
  <si>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</si>
  <si>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</si>
  <si>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</si>
  <si>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</si>
  <si>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</si>
  <si>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</si>
  <si>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</si>
  <si>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</si>
  <si>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</si>
  <si>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</si>
  <si>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</si>
  <si>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</si>
  <si>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</si>
  <si>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</si>
  <si>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</si>
  <si>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</si>
  <si>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</si>
  <si>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</si>
  <si>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</si>
  <si>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</si>
  <si>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</si>
  <si>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</si>
  <si>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</si>
  <si>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</si>
  <si>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</si>
  <si>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</si>
  <si>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</si>
  <si>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</si>
  <si>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</si>
  <si>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</si>
  <si>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</si>
  <si>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</si>
  <si>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</si>
  <si>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</si>
  <si>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</si>
  <si>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</si>
  <si>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</si>
  <si>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</si>
  <si>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</si>
  <si>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</si>
  <si>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</si>
  <si>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</si>
  <si>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</si>
  <si>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</si>
  <si>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</si>
  <si>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</si>
  <si>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</si>
  <si>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</si>
  <si>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</si>
  <si>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</si>
  <si>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</si>
  <si>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</si>
  <si>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</si>
  <si>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</si>
  <si>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</si>
  <si>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</si>
  <si>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</si>
  <si>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</si>
  <si>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</si>
  <si>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</si>
  <si>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</si>
  <si>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</si>
  <si>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</si>
  <si>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</si>
  <si>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</si>
  <si>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</si>
  <si>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</si>
  <si>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</si>
  <si>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</si>
  <si>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</si>
  <si>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</si>
  <si>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</si>
  <si>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</si>
  <si>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</si>
  <si>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</si>
  <si>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</si>
  <si>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</si>
  <si>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</si>
  <si>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</si>
  <si>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</si>
  <si>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</si>
  <si>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</si>
  <si>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</si>
  <si>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</si>
  <si>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</si>
  <si>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</si>
  <si>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</si>
  <si>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</si>
  <si>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</si>
  <si>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</si>
  <si>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</si>
  <si>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</si>
  <si>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</si>
  <si>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</si>
  <si>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</si>
  <si>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</si>
  <si>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</si>
  <si>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</si>
  <si>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</si>
  <si>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</si>
  <si>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</si>
  <si>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</si>
  <si>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</si>
  <si>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</si>
  <si>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</si>
  <si>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</si>
  <si>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</si>
  <si>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</si>
  <si>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</si>
  <si>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</si>
  <si>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</si>
  <si>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</si>
  <si>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</si>
  <si>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</si>
  <si>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</si>
  <si>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</si>
  <si>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</si>
  <si>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</si>
  <si>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</si>
  <si>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</si>
  <si>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</si>
  <si>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</si>
  <si>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</si>
  <si>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</si>
  <si>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</si>
  <si>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</si>
  <si>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</si>
  <si>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</si>
  <si>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</si>
  <si>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</si>
  <si>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</si>
  <si>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</si>
  <si>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</si>
  <si>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</si>
  <si>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</si>
  <si>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</si>
  <si>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</si>
  <si>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</si>
  <si>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</si>
  <si>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</si>
  <si>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</si>
  <si>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</si>
  <si>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</si>
  <si>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</si>
  <si>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</si>
  <si>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</si>
  <si>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</si>
  <si>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</si>
  <si>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</si>
  <si>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</si>
  <si>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</si>
  <si>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</si>
  <si>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</si>
  <si>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</si>
  <si>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</si>
  <si>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</si>
  <si>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</si>
  <si>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</si>
  <si>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</si>
  <si>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</si>
  <si>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</si>
  <si>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</si>
  <si>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</si>
  <si>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</si>
  <si>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</si>
  <si>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</si>
  <si>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</si>
  <si>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</si>
  <si>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</si>
  <si>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</si>
  <si>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</si>
  <si>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</si>
  <si>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</si>
  <si>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</si>
  <si>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</si>
  <si>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</si>
  <si>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</si>
  <si>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</si>
  <si>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</si>
  <si>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</si>
  <si>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</si>
  <si>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</si>
  <si>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</si>
  <si>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</si>
  <si>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</si>
  <si>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</si>
  <si>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</si>
  <si>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</si>
  <si>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</si>
  <si>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</si>
  <si>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</si>
  <si>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</si>
  <si>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</si>
  <si>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</si>
  <si>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</si>
  <si>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</si>
  <si>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</si>
  <si>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</si>
  <si>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</si>
  <si>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</si>
  <si>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</si>
  <si>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</si>
  <si>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</si>
  <si>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</si>
  <si>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</si>
  <si>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</si>
  <si>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</si>
  <si>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</si>
  <si>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</si>
  <si>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</si>
  <si>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</si>
  <si>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</si>
  <si>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</si>
  <si>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</si>
  <si>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</si>
  <si>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</si>
  <si>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</si>
  <si>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</si>
  <si>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</si>
  <si>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</si>
  <si>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</si>
  <si>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</si>
  <si>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</si>
  <si>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</si>
  <si>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</si>
  <si>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</si>
  <si>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</si>
  <si>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</si>
  <si>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</si>
  <si>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</si>
  <si>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</si>
  <si>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</si>
  <si>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</si>
  <si>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</si>
  <si>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</si>
  <si>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</si>
  <si>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</si>
  <si>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</si>
  <si>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</si>
  <si>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</si>
  <si>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</si>
  <si>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</si>
  <si>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</si>
  <si>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</si>
  <si>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</si>
  <si>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</si>
  <si>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</si>
  <si>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</si>
  <si>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</si>
  <si>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</si>
  <si>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</si>
  <si>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</si>
  <si>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</si>
  <si>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</si>
  <si>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</si>
  <si>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</si>
  <si>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</si>
  <si>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</si>
  <si>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</si>
  <si>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</si>
  <si>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</si>
  <si>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</si>
  <si>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</si>
  <si>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</si>
  <si>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</si>
  <si>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</si>
  <si>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</si>
  <si>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</si>
  <si>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</si>
  <si>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</si>
  <si>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</si>
  <si>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</si>
  <si>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</si>
  <si>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</si>
  <si>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</si>
  <si>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</si>
  <si>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</si>
  <si>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</si>
  <si>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</si>
  <si>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</si>
  <si>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</si>
  <si>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</si>
  <si>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</si>
  <si>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</si>
  <si>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</si>
  <si>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</si>
  <si>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</si>
  <si>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</si>
  <si>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</si>
  <si>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</si>
  <si>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</si>
  <si>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</si>
  <si>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</si>
  <si>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</si>
  <si>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</si>
  <si>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</si>
  <si>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</si>
  <si>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</si>
  <si>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</si>
  <si>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</si>
  <si>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</si>
  <si>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</si>
  <si>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</si>
  <si>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</si>
  <si>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</si>
  <si>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</si>
  <si>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</si>
  <si>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</si>
  <si>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</si>
  <si>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</si>
  <si>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</si>
  <si>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</si>
  <si>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</si>
  <si>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</si>
  <si>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</si>
  <si>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</si>
  <si>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</si>
  <si>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</si>
  <si>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</si>
  <si>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</si>
  <si>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</si>
  <si>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</si>
  <si>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</si>
  <si>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</si>
  <si>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</si>
  <si>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</si>
  <si>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</si>
  <si>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</si>
  <si>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</si>
  <si>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</si>
  <si>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</si>
  <si>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</si>
  <si>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</si>
  <si>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</si>
  <si>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</si>
  <si>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</si>
  <si>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</si>
  <si>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</si>
  <si>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</si>
  <si>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</si>
  <si>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</si>
  <si>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</si>
  <si>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</si>
  <si>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</si>
  <si>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</si>
  <si>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</si>
  <si>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</si>
  <si>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</si>
  <si>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</si>
  <si>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</si>
  <si>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</si>
  <si>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</si>
  <si>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</si>
  <si>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</si>
  <si>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</si>
  <si>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</si>
  <si>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</si>
  <si>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</si>
  <si>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</si>
  <si>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</si>
  <si>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</si>
  <si>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</si>
  <si>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</si>
  <si>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</si>
  <si>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</si>
  <si>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</si>
  <si>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</si>
  <si>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</si>
  <si>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</si>
  <si>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</si>
  <si>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</si>
  <si>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</si>
  <si>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</si>
  <si>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</si>
  <si>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</si>
  <si>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</si>
  <si>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</si>
  <si>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</si>
  <si>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</si>
  <si>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</si>
  <si>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</si>
  <si>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</si>
  <si>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</si>
  <si>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</si>
  <si>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</si>
  <si>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</si>
  <si>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</si>
  <si>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</si>
  <si>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</si>
  <si>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</si>
  <si>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</si>
  <si>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</si>
  <si>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</si>
  <si>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</si>
  <si>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</si>
  <si>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</si>
  <si>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</si>
  <si>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</si>
  <si>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</si>
  <si>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</si>
  <si>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</si>
  <si>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</si>
  <si>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</si>
  <si>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</si>
  <si>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</si>
  <si>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</si>
  <si>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</si>
  <si>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</si>
  <si>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</si>
  <si>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</si>
  <si>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</si>
  <si>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</si>
  <si>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</si>
  <si>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</si>
  <si>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</si>
  <si>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</si>
  <si>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</si>
  <si>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</si>
  <si>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</si>
  <si>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</si>
  <si>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</si>
  <si>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</si>
  <si>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</si>
  <si>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</si>
  <si>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</si>
  <si>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</si>
  <si>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</si>
  <si>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</si>
  <si>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</si>
  <si>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</si>
  <si>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</si>
  <si>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</si>
  <si>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</si>
  <si>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</si>
  <si>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</si>
  <si>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</si>
  <si>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</si>
  <si>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</si>
  <si>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</si>
  <si>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</si>
  <si>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</si>
  <si>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</si>
  <si>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</si>
  <si>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</si>
  <si>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</si>
  <si>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</si>
  <si>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</si>
  <si>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</si>
  <si>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</si>
  <si>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</si>
  <si>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</si>
  <si>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</si>
  <si>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</si>
  <si>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</si>
  <si>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</si>
  <si>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</si>
  <si>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</si>
  <si>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</si>
  <si>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</si>
  <si>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</si>
  <si>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</si>
  <si>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</si>
  <si>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</si>
  <si>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</si>
  <si>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</si>
  <si>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</si>
  <si>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</si>
  <si>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</si>
  <si>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</si>
  <si>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</si>
  <si>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</si>
  <si>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</si>
  <si>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</si>
  <si>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</si>
  <si>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</si>
  <si>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</si>
  <si>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</si>
  <si>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</si>
  <si>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</si>
  <si>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</si>
  <si>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</si>
  <si>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</si>
  <si>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</si>
  <si>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</si>
  <si>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</si>
  <si>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</si>
  <si>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</si>
  <si>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</si>
  <si>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</si>
  <si>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</si>
  <si>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</si>
  <si>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</si>
  <si>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</si>
  <si>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</si>
  <si>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</si>
  <si>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</si>
  <si>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</si>
  <si>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</si>
  <si>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</si>
  <si>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</si>
  <si>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</si>
  <si>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</si>
  <si>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</si>
  <si>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</si>
  <si>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</si>
  <si>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</si>
  <si>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</si>
  <si>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</si>
  <si>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</si>
  <si>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</si>
  <si>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</si>
  <si>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</si>
  <si>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</si>
  <si>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</si>
  <si>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</si>
  <si>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</si>
  <si>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</si>
  <si>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</si>
  <si>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</si>
  <si>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</si>
  <si>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</si>
  <si>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</si>
  <si>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</si>
  <si>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</si>
  <si>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</si>
  <si>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</si>
  <si>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</si>
  <si>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</si>
  <si>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</si>
  <si>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</si>
  <si>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</si>
  <si>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</si>
  <si>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</si>
  <si>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</si>
  <si>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</si>
  <si>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</si>
  <si>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</si>
  <si>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</si>
  <si>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</si>
  <si>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</si>
  <si>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</si>
  <si>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</si>
  <si>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</si>
  <si>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</si>
  <si>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</si>
  <si>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</si>
  <si>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</si>
  <si>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</si>
  <si>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</si>
  <si>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</si>
  <si>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</si>
  <si>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</si>
  <si>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</si>
  <si>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</si>
  <si>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</si>
  <si>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</si>
  <si>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</si>
  <si>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</si>
  <si>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</si>
  <si>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</si>
  <si>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</si>
  <si>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</si>
  <si>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</si>
  <si>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</si>
  <si>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</si>
  <si>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</si>
  <si>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</si>
  <si>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</si>
  <si>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</si>
  <si>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</si>
  <si>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</si>
  <si>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</si>
  <si>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</si>
  <si>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</si>
  <si>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</si>
  <si>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</si>
  <si>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</si>
  <si>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</si>
  <si>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</si>
  <si>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</si>
  <si>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</si>
  <si>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</si>
  <si>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</si>
  <si>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</si>
  <si>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</si>
  <si>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</si>
  <si>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</si>
  <si>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</si>
  <si>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</si>
  <si>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</si>
  <si>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</si>
  <si>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</si>
  <si>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</si>
  <si>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</si>
  <si>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</si>
  <si>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</si>
  <si>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</si>
  <si>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</si>
  <si>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</si>
  <si>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</si>
  <si>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</si>
  <si>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</si>
  <si>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</si>
  <si>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</si>
  <si>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</si>
  <si>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</si>
  <si>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</si>
  <si>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</si>
  <si>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</si>
  <si>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</si>
  <si>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</si>
  <si>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</si>
  <si>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</si>
  <si>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</si>
  <si>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</si>
  <si>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</si>
  <si>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</si>
  <si>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</si>
  <si>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</si>
  <si>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</si>
  <si>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</si>
  <si>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</si>
  <si>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</si>
  <si>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</si>
  <si>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</si>
  <si>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</si>
  <si>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</si>
  <si>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</si>
  <si>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</si>
  <si>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</si>
  <si>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</si>
  <si>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</si>
  <si>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</si>
  <si>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</si>
  <si>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</si>
  <si>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</si>
  <si>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</si>
  <si>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</si>
  <si>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</si>
  <si>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</si>
  <si>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</si>
  <si>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</si>
  <si>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</si>
  <si>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</si>
  <si>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</si>
  <si>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</si>
  <si>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</si>
  <si>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</si>
  <si>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</si>
  <si>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</si>
  <si>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</si>
  <si>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</si>
  <si>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</si>
  <si>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</si>
  <si>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</si>
  <si>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</si>
  <si>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</si>
  <si>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</si>
  <si>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</si>
  <si>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</si>
  <si>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</si>
  <si>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</si>
  <si>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</si>
  <si>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</si>
  <si>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</si>
  <si>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</si>
  <si>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</si>
  <si>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</si>
  <si>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</si>
  <si>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</si>
  <si>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</si>
  <si>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</si>
  <si>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</si>
  <si>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</si>
  <si>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</si>
  <si>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</si>
  <si>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</si>
  <si>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</si>
  <si>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</si>
  <si>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</si>
  <si>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</si>
  <si>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</si>
  <si>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</si>
  <si>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</si>
  <si>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</si>
  <si>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</si>
  <si>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</si>
  <si>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</si>
  <si>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</si>
  <si>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</si>
  <si>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</si>
  <si>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</si>
  <si>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</si>
  <si>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</si>
  <si>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</si>
  <si>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</si>
  <si>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</si>
  <si>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</si>
  <si>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</si>
  <si>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</si>
  <si>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</si>
  <si>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</si>
  <si>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</si>
  <si>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</si>
  <si>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</si>
  <si>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</si>
  <si>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</si>
  <si>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</si>
  <si>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</si>
  <si>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</si>
  <si>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</si>
  <si>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</si>
  <si>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</si>
  <si>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</si>
  <si>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</si>
  <si>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</si>
  <si>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</si>
  <si>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</si>
  <si>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</si>
  <si>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</si>
  <si>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</si>
  <si>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</si>
  <si>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</si>
  <si>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</si>
  <si>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</si>
  <si>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</si>
  <si>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</si>
  <si>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</si>
  <si>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</si>
  <si>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</si>
  <si>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</si>
  <si>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</si>
  <si>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</si>
  <si>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</si>
  <si>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</si>
  <si>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</si>
  <si>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</si>
  <si>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</si>
  <si>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</si>
  <si>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</si>
  <si>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</si>
  <si>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</si>
  <si>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</si>
  <si>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</si>
  <si>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</si>
  <si>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</si>
  <si>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</si>
  <si>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</si>
  <si>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</si>
  <si>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</si>
  <si>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</si>
  <si>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</si>
  <si>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</si>
  <si>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</si>
  <si>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</si>
  <si>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</si>
  <si>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</si>
  <si>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</si>
  <si>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</si>
  <si>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</si>
  <si>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</si>
  <si>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</si>
  <si>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</si>
  <si>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</si>
  <si>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</si>
  <si>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</si>
  <si>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</si>
  <si>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</si>
  <si>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</si>
  <si>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</si>
  <si>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</si>
  <si>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</si>
  <si>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</si>
  <si>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</si>
  <si>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</si>
  <si>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</si>
  <si>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</si>
  <si>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</si>
  <si>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</si>
  <si>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</si>
  <si>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</si>
  <si>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</si>
  <si>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</si>
  <si>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</si>
  <si>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</si>
  <si>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</si>
  <si>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</si>
  <si>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</si>
  <si>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</si>
  <si>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</si>
  <si>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</si>
  <si>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</si>
  <si>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</si>
  <si>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</si>
  <si>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</si>
  <si>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</si>
  <si>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</si>
  <si>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</si>
  <si>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</si>
  <si>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</si>
  <si>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</si>
  <si>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</si>
  <si>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</si>
  <si>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</si>
  <si>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</si>
  <si>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</si>
  <si>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</si>
  <si>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</si>
  <si>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</si>
  <si>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</si>
  <si>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</si>
  <si>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</si>
  <si>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</si>
  <si>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</si>
  <si>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</si>
  <si>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</si>
  <si>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</si>
  <si>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</si>
  <si>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</si>
  <si>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</si>
  <si>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</si>
  <si>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</si>
  <si>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</si>
  <si>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</si>
  <si>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</si>
  <si>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</si>
  <si>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</si>
  <si>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</si>
  <si>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</si>
  <si>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</si>
  <si>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</si>
  <si>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</si>
  <si>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</si>
  <si>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</si>
  <si>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</si>
  <si>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</si>
  <si>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</si>
  <si>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</si>
  <si>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</si>
  <si>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</si>
  <si>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</si>
  <si>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</si>
  <si>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</si>
  <si>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</si>
  <si>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</si>
  <si>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</si>
  <si>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</si>
  <si>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</si>
  <si>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</si>
  <si>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</si>
  <si>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</si>
  <si>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</si>
  <si>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</si>
  <si>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</si>
  <si>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</si>
  <si>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</si>
  <si>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</si>
  <si>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</si>
  <si>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</si>
  <si>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</si>
  <si>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</si>
  <si>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</si>
  <si>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</si>
  <si>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</si>
  <si>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</si>
  <si>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</si>
  <si>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</si>
  <si>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</si>
  <si>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</si>
  <si>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</si>
  <si>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</si>
  <si>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</si>
  <si>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</si>
  <si>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</si>
  <si>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</si>
  <si>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</si>
  <si>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</si>
  <si>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</si>
  <si>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</si>
  <si>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</si>
  <si>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</si>
  <si>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</si>
  <si>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</si>
  <si>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</si>
  <si>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</si>
  <si>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</si>
  <si>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</si>
  <si>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</si>
  <si>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</si>
  <si>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</si>
  <si>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</si>
  <si>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</si>
  <si>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</si>
  <si>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</si>
  <si>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</si>
  <si>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</si>
  <si>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</si>
  <si>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</si>
  <si>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</si>
  <si>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</si>
  <si>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</si>
  <si>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</si>
  <si>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</si>
  <si>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</si>
  <si>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</si>
  <si>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</si>
  <si>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</si>
  <si>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</si>
  <si>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</si>
  <si>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</si>
  <si>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</si>
  <si>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</si>
  <si>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</si>
  <si>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</si>
  <si>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</si>
  <si>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</si>
  <si>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</si>
  <si>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</si>
  <si>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</si>
  <si>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</si>
  <si>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</si>
  <si>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</si>
  <si>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</si>
  <si>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</si>
  <si>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</si>
  <si>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</si>
  <si>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</si>
  <si>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</si>
  <si>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</si>
  <si>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</si>
  <si>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</si>
  <si>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</si>
  <si>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</si>
  <si>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</si>
  <si>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</si>
  <si>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</si>
  <si>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</si>
  <si>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</si>
  <si>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</si>
  <si>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</si>
  <si>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</si>
  <si>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</si>
  <si>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</si>
  <si>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</si>
  <si>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</si>
  <si>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</si>
  <si>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</si>
  <si>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</si>
  <si>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</si>
  <si>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</si>
  <si>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</si>
  <si>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</si>
  <si>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</si>
  <si>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</si>
  <si>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</si>
  <si>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</si>
  <si>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</si>
  <si>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</si>
  <si>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</si>
  <si>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</si>
  <si>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</si>
  <si>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</si>
  <si>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</si>
  <si>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</si>
  <si>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</si>
  <si>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</si>
  <si>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</si>
  <si>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</si>
  <si>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</si>
  <si>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</si>
  <si>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</si>
  <si>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</si>
  <si>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</si>
  <si>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</si>
  <si>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</si>
  <si>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</si>
  <si>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</si>
  <si>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</si>
  <si>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</si>
  <si>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</si>
  <si>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</si>
  <si>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</si>
  <si>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</si>
  <si>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</si>
  <si>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</si>
  <si>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</si>
  <si>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</si>
  <si>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</si>
  <si>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</si>
  <si>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</si>
  <si>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</si>
  <si>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</si>
  <si>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</si>
  <si>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</si>
  <si>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</si>
  <si>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</si>
  <si>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</si>
  <si>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</si>
  <si>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</si>
  <si>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</si>
  <si>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</si>
  <si>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</si>
  <si>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</si>
  <si>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</si>
  <si>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</si>
  <si>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</si>
  <si>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</si>
  <si>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</si>
  <si>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</si>
  <si>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</si>
  <si>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</si>
  <si>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</si>
  <si>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</si>
  <si>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</si>
  <si>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</si>
  <si>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</si>
  <si>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</si>
  <si>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</si>
  <si>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</si>
  <si>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</si>
  <si>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</si>
  <si>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</si>
  <si>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</si>
  <si>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</si>
  <si>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</si>
  <si>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</si>
  <si>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</si>
  <si>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</si>
  <si>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</si>
  <si>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</si>
  <si>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</si>
  <si>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</si>
  <si>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</si>
  <si>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</si>
  <si>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</si>
  <si>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</si>
  <si>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</si>
  <si>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</si>
  <si>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</si>
  <si>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</si>
  <si>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</si>
  <si>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</si>
  <si>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</si>
  <si>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</si>
  <si>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</si>
  <si>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</si>
  <si>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</si>
  <si>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</si>
  <si>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</si>
  <si>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</si>
  <si>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</si>
  <si>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</si>
  <si>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</si>
  <si>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</si>
  <si>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</si>
  <si>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</si>
  <si>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</si>
  <si>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</si>
  <si>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</si>
  <si>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</si>
  <si>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</si>
  <si>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</si>
  <si>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</si>
  <si>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</si>
  <si>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</si>
  <si>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</si>
  <si>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</si>
  <si>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</si>
  <si>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</si>
  <si>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</si>
  <si>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</si>
  <si>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</si>
  <si>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</si>
  <si>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</si>
  <si>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</si>
  <si>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</si>
  <si>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</si>
  <si>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</si>
  <si>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</si>
  <si>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</si>
  <si>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</si>
  <si>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</si>
  <si>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</si>
  <si>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</si>
  <si>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</si>
  <si>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</si>
  <si>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</si>
  <si>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</si>
  <si>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</si>
  <si>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</si>
  <si>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</si>
  <si>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</si>
  <si>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</si>
  <si>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</si>
  <si>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</si>
  <si>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</si>
  <si>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</si>
  <si>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</si>
  <si>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</si>
  <si>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</si>
  <si>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</si>
  <si>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</si>
  <si>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</si>
  <si>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</si>
  <si>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</si>
  <si>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</si>
  <si>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</si>
  <si>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</si>
  <si>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</si>
  <si>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</si>
  <si>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</si>
  <si>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</si>
  <si>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</si>
  <si>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</si>
  <si>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</si>
  <si>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</si>
  <si>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</si>
  <si>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</si>
  <si>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</si>
  <si>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</si>
  <si>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</si>
  <si>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</si>
  <si>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</si>
  <si>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</si>
  <si>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</si>
  <si>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</si>
  <si>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</si>
  <si>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</si>
  <si>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</si>
  <si>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</si>
  <si>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</si>
  <si>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</si>
  <si>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</si>
  <si>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</si>
  <si>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</si>
  <si>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</si>
  <si>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</si>
  <si>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</si>
  <si>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</si>
  <si>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</si>
  <si>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</si>
  <si>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</si>
  <si>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</si>
  <si>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</si>
  <si>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</si>
  <si>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</si>
  <si>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</si>
  <si>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</si>
  <si>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</si>
  <si>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</si>
  <si>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</si>
  <si>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</si>
  <si>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</si>
  <si>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</si>
  <si>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</si>
  <si>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</si>
  <si>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</si>
  <si>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</si>
  <si>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</si>
  <si>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</si>
  <si>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</si>
  <si>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</si>
  <si>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</si>
  <si>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</si>
  <si>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</si>
  <si>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</si>
  <si>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</si>
  <si>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</si>
  <si>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</si>
  <si>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</si>
  <si>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</si>
  <si>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</si>
  <si>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</si>
  <si>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</si>
  <si>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</si>
  <si>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</si>
  <si>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</si>
  <si>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</si>
  <si>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</si>
  <si>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</si>
  <si>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</si>
  <si>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</si>
  <si>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</si>
  <si>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</si>
  <si>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</si>
  <si>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</si>
  <si>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</si>
  <si>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</si>
  <si>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</si>
  <si>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</si>
  <si>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</si>
  <si>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</si>
  <si>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</si>
  <si>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</si>
  <si>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</si>
  <si>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</si>
  <si>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</si>
  <si>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</si>
  <si>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</si>
  <si>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</si>
  <si>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</si>
  <si>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</si>
  <si>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</si>
  <si>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</si>
  <si>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</si>
  <si>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</si>
  <si>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</si>
  <si>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</si>
  <si>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</si>
  <si>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</si>
  <si>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</si>
  <si>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</si>
  <si>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</si>
  <si>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</si>
  <si>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</si>
  <si>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</si>
  <si>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</si>
  <si>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</si>
  <si>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</si>
  <si>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</si>
  <si>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</si>
  <si>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</si>
  <si>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</si>
  <si>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</si>
  <si>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</si>
  <si>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</si>
  <si>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</si>
  <si>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</si>
  <si>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</si>
  <si>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</si>
  <si>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</si>
  <si>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</si>
  <si>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</si>
  <si>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</si>
  <si>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</si>
  <si>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</si>
  <si>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</si>
  <si>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</si>
  <si>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</si>
  <si>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</si>
  <si>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</si>
  <si>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</si>
  <si>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</si>
  <si>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</si>
  <si>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</si>
  <si>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</si>
  <si>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</si>
  <si>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</si>
  <si>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</si>
  <si>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</si>
  <si>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</si>
  <si>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</si>
  <si>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</si>
  <si>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</si>
  <si>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</si>
  <si>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</si>
  <si>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</si>
  <si>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</si>
  <si>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</si>
  <si>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</si>
  <si>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</si>
  <si>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</si>
  <si>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</si>
  <si>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</si>
  <si>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</si>
  <si>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</si>
  <si>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</si>
  <si>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</si>
  <si>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</si>
  <si>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</si>
  <si>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</si>
  <si>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</si>
  <si>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</si>
  <si>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</si>
  <si>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</si>
  <si>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</si>
  <si>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</si>
  <si>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</si>
  <si>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</si>
  <si>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</si>
  <si>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</si>
  <si>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</si>
  <si>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</si>
  <si>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</si>
  <si>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</si>
  <si>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</si>
  <si>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</si>
  <si>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</si>
  <si>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</si>
  <si>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</si>
  <si>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</si>
  <si>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</si>
  <si>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</si>
  <si>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</si>
  <si>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</si>
  <si>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</si>
  <si>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</si>
  <si>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</si>
  <si>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</si>
  <si>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</si>
  <si>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</si>
  <si>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</si>
  <si>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</si>
  <si>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</si>
  <si>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</si>
  <si>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</si>
  <si>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</si>
  <si>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</si>
  <si>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</si>
  <si>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</si>
  <si>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</si>
  <si>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</si>
  <si>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</si>
  <si>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</si>
  <si>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</si>
  <si>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</si>
  <si>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</si>
  <si>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</si>
  <si>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</si>
  <si>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</si>
  <si>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</si>
  <si>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</si>
  <si>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</si>
  <si>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</si>
  <si>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</si>
  <si>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</si>
  <si>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</si>
  <si>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</si>
  <si>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</si>
  <si>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</si>
  <si>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</si>
  <si>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</si>
  <si>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</si>
  <si>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</si>
  <si>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</si>
  <si>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</si>
  <si>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</si>
  <si>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</si>
  <si>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</si>
  <si>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</si>
  <si>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</si>
  <si>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</si>
  <si>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</si>
  <si>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</si>
  <si>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</si>
  <si>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</si>
  <si>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</si>
  <si>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</si>
  <si>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</si>
  <si>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</si>
  <si>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</si>
  <si>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</si>
  <si>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</si>
  <si>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</si>
  <si>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</si>
  <si>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</si>
  <si>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</si>
  <si>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</si>
  <si>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</si>
  <si>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</si>
  <si>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</si>
  <si>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</si>
  <si>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</si>
  <si>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</si>
  <si>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</si>
  <si>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</si>
  <si>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</si>
  <si>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</si>
  <si>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</si>
  <si>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</si>
  <si>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</si>
  <si>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</si>
  <si>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</si>
  <si>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</si>
  <si>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</si>
  <si>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</si>
  <si>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</si>
  <si>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</si>
  <si>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</si>
  <si>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</si>
  <si>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</si>
  <si>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</si>
  <si>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</si>
  <si>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</si>
  <si>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</si>
  <si>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</si>
  <si>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</si>
  <si>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</si>
  <si>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</si>
  <si>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</si>
  <si>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</si>
  <si>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</si>
  <si>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</si>
  <si>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</si>
  <si>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</si>
  <si>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</si>
  <si>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</si>
  <si>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</si>
  <si>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</si>
  <si>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</si>
  <si>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</si>
  <si>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</si>
  <si>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</si>
  <si>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</si>
  <si>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</si>
  <si>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</si>
  <si>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</si>
  <si>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</si>
  <si>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</si>
  <si>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</si>
  <si>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</si>
  <si>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</si>
  <si>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</si>
  <si>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</si>
  <si>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</si>
  <si>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</si>
  <si>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</si>
  <si>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</si>
  <si>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</si>
  <si>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</si>
  <si>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</si>
  <si>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</si>
  <si>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</si>
  <si>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</si>
  <si>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</si>
  <si>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</si>
  <si>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</si>
  <si>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</si>
  <si>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</si>
  <si>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</si>
  <si>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</si>
  <si>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</si>
  <si>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</si>
  <si>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</si>
  <si>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</si>
  <si>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</si>
  <si>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</si>
  <si>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</si>
  <si>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</si>
  <si>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</si>
  <si>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</si>
  <si>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</si>
  <si>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</si>
  <si>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</si>
  <si>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</si>
  <si>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</si>
  <si>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</si>
  <si>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</si>
  <si>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</si>
  <si>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</si>
  <si>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</si>
  <si>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</si>
  <si>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</si>
  <si>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</si>
  <si>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</si>
  <si>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</si>
  <si>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</si>
  <si>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</si>
  <si>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</si>
  <si>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</si>
  <si>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</si>
  <si>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</si>
  <si>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</si>
  <si>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</si>
  <si>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</si>
  <si>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</si>
  <si>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</si>
  <si>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</si>
  <si>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</si>
  <si>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</si>
  <si>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</si>
  <si>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</si>
  <si>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</si>
  <si>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</si>
  <si>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</si>
  <si>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</si>
  <si>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</si>
  <si>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</si>
  <si>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</si>
  <si>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</si>
  <si>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</si>
  <si>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</si>
  <si>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</si>
  <si>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</si>
  <si>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</si>
  <si>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</si>
  <si>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</si>
  <si>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</si>
  <si>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</si>
  <si>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</si>
  <si>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</si>
  <si>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</si>
  <si>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</si>
  <si>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</si>
  <si>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</si>
  <si>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</si>
  <si>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</si>
  <si>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</si>
  <si>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</si>
  <si>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</si>
  <si>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</si>
  <si>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</si>
  <si>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</si>
  <si>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</si>
  <si>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</si>
  <si>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</si>
  <si>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</si>
  <si>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</si>
  <si>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</si>
  <si>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</si>
  <si>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</si>
  <si>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</si>
  <si>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</si>
  <si>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</si>
  <si>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</si>
  <si>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</si>
  <si>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</si>
  <si>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</si>
  <si>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</si>
  <si>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</si>
  <si>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</si>
  <si>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</si>
  <si>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</si>
  <si>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</si>
  <si>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</si>
  <si>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</si>
  <si>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</si>
  <si>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</si>
  <si>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</si>
  <si>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</si>
  <si>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</si>
  <si>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</si>
  <si>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</si>
  <si>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</si>
  <si>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</si>
  <si>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</si>
  <si>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</si>
  <si>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</si>
  <si>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</si>
  <si>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</si>
  <si>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</si>
  <si>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</si>
  <si>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</si>
  <si>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</si>
  <si>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</si>
  <si>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</si>
  <si>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</si>
  <si>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</si>
  <si>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</si>
  <si>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</si>
  <si>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</si>
  <si>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</si>
  <si>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</si>
  <si>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</si>
  <si>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</si>
  <si>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</si>
  <si>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</si>
  <si>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</si>
  <si>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</si>
  <si>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</si>
  <si>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</si>
  <si>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</si>
  <si>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</si>
  <si>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</si>
  <si>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</si>
  <si>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</si>
  <si>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</si>
  <si>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</si>
  <si>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</si>
  <si>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</si>
  <si>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</si>
  <si>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</si>
  <si>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</si>
  <si>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</si>
  <si>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</si>
  <si>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</si>
  <si>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</si>
  <si>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</si>
  <si>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</si>
  <si>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</si>
  <si>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</si>
  <si>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</si>
  <si>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</si>
  <si>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</si>
  <si>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</si>
  <si>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</si>
  <si>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</si>
  <si>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</si>
  <si>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</si>
  <si>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</si>
  <si>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</si>
  <si>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</si>
  <si>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</si>
  <si>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</si>
  <si>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</si>
  <si>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</si>
  <si>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</si>
  <si>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</si>
  <si>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</si>
  <si>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</si>
  <si>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</si>
  <si>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</si>
  <si>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</si>
  <si>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</si>
  <si>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</si>
  <si>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</si>
  <si>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</si>
  <si>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</si>
  <si>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</si>
  <si>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</si>
  <si>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</si>
  <si>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</si>
  <si>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</si>
  <si>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</si>
  <si>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</si>
  <si>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</si>
  <si>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</si>
  <si>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</si>
  <si>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</si>
  <si>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</si>
  <si>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</si>
  <si>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</si>
  <si>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</si>
  <si>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</si>
  <si>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</si>
  <si>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</si>
  <si>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</si>
  <si>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</si>
  <si>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</si>
  <si>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</si>
  <si>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</si>
  <si>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</si>
  <si>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</si>
  <si>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</si>
  <si>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</si>
  <si>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</si>
  <si>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</si>
  <si>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</si>
  <si>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</si>
  <si>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</si>
  <si>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</si>
  <si>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</si>
  <si>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</si>
  <si>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</si>
  <si>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</si>
  <si>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</si>
  <si>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</si>
  <si>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</si>
  <si>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</si>
  <si>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</si>
  <si>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</si>
  <si>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</si>
  <si>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</si>
  <si>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</si>
  <si>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</si>
  <si>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</si>
  <si>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</si>
  <si>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</si>
  <si>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</si>
  <si>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</si>
  <si>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</si>
  <si>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</si>
  <si>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</si>
  <si>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</si>
  <si>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</si>
  <si>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</si>
  <si>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</si>
  <si>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</si>
  <si>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</si>
  <si>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</si>
  <si>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</si>
  <si>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</si>
  <si>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</si>
  <si>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</si>
  <si>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</si>
  <si>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</si>
  <si>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</si>
  <si>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</si>
  <si>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</si>
  <si>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</si>
  <si>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</si>
  <si>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</si>
  <si>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</si>
  <si>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</si>
  <si>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</si>
  <si>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</si>
  <si>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</si>
  <si>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</si>
  <si>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</si>
  <si>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</si>
  <si>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</si>
  <si>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</si>
  <si>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</si>
  <si>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</si>
  <si>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</si>
  <si>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</si>
  <si>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</si>
  <si>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</si>
  <si>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</si>
  <si>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</si>
  <si>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</si>
  <si>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</si>
  <si>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</si>
  <si>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</si>
  <si>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</si>
  <si>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</si>
  <si>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</si>
  <si>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</si>
  <si>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</si>
  <si>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</si>
  <si>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</si>
  <si>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</si>
  <si>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</si>
  <si>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</si>
  <si>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</si>
  <si>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</si>
  <si>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</si>
  <si>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</si>
  <si>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</si>
  <si>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</si>
  <si>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</si>
  <si>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</si>
  <si>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</si>
  <si>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</si>
  <si>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</si>
  <si>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</si>
  <si>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</si>
  <si>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</si>
  <si>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</si>
  <si>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</si>
  <si>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</si>
  <si>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</si>
  <si>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</si>
  <si>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</si>
  <si>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</si>
  <si>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</si>
  <si>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</si>
  <si>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</si>
  <si>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</si>
  <si>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</si>
  <si>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</si>
  <si>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</si>
  <si>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</si>
  <si>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</si>
  <si>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</si>
  <si>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</si>
  <si>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</si>
  <si>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</si>
  <si>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</si>
  <si>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</si>
  <si>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</si>
  <si>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</si>
  <si>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</si>
  <si>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</si>
  <si>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</si>
  <si>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</si>
  <si>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</si>
  <si>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</si>
  <si>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</si>
  <si>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</si>
  <si>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</si>
  <si>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</si>
  <si>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</si>
  <si>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</si>
  <si>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</si>
  <si>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</si>
  <si>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</si>
  <si>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</si>
  <si>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</si>
  <si>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</si>
  <si>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</si>
  <si>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</si>
  <si>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</si>
  <si>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</si>
  <si>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</si>
  <si>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</si>
  <si>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</si>
  <si>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</si>
  <si>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</si>
  <si>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</si>
  <si>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</si>
  <si>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</si>
  <si>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</si>
  <si>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</si>
  <si>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</si>
  <si>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</si>
  <si>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</si>
  <si>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</si>
  <si>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</si>
  <si>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</si>
  <si>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</si>
  <si>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</si>
  <si>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</si>
  <si>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</si>
  <si>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</si>
  <si>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</si>
  <si>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</si>
  <si>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</si>
  <si>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</si>
  <si>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</si>
  <si>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</si>
  <si>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</si>
  <si>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</si>
  <si>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</si>
  <si>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</si>
  <si>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</si>
  <si>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</si>
  <si>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</si>
  <si>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</si>
  <si>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</si>
  <si>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</si>
  <si>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</si>
  <si>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</si>
  <si>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</si>
  <si>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</si>
  <si>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</si>
  <si>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</si>
  <si>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</si>
  <si>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</si>
  <si>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</si>
  <si>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</si>
  <si>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</si>
  <si>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</si>
  <si>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</si>
  <si>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</si>
  <si>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</si>
  <si>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</si>
  <si>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</si>
  <si>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</si>
  <si>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</si>
  <si>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</si>
  <si>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</si>
  <si>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</si>
  <si>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</si>
  <si>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</si>
  <si>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</si>
  <si>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</si>
  <si>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</si>
  <si>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</si>
  <si>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</si>
  <si>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</si>
  <si>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</si>
  <si>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</si>
  <si>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</si>
  <si>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</si>
  <si>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</si>
  <si>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</si>
  <si>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</si>
  <si>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</si>
  <si>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</si>
  <si>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</si>
  <si>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</si>
  <si>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</si>
  <si>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</si>
  <si>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</si>
  <si>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</si>
  <si>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</si>
  <si>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</si>
  <si>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</si>
  <si>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</si>
  <si>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</si>
  <si>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</si>
  <si>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</si>
  <si>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</si>
  <si>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</si>
  <si>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</si>
  <si>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</si>
  <si>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</si>
  <si>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</si>
  <si>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</si>
  <si>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</si>
  <si>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</si>
  <si>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</si>
  <si>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</si>
  <si>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</si>
  <si>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</si>
  <si>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</si>
  <si>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</si>
  <si>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</si>
  <si>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</si>
  <si>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</si>
  <si>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</si>
  <si>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</si>
  <si>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</si>
  <si>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</si>
  <si>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</si>
  <si>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</si>
  <si>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</si>
  <si>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</si>
  <si>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</si>
  <si>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</si>
  <si>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</si>
  <si>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</si>
  <si>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</si>
  <si>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</si>
  <si>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</si>
  <si>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</si>
  <si>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</si>
  <si>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</si>
  <si>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</si>
  <si>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</si>
  <si>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</si>
  <si>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</si>
  <si>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</si>
  <si>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</si>
  <si>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</si>
  <si>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</si>
  <si>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</si>
  <si>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</si>
  <si>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</si>
  <si>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</si>
  <si>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</si>
  <si>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</si>
  <si>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</si>
  <si>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</si>
  <si>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</si>
  <si>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</si>
  <si>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</si>
  <si>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</si>
  <si>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</si>
  <si>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</si>
  <si>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</si>
  <si>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</si>
  <si>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</si>
  <si>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</si>
  <si>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</si>
  <si>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</si>
  <si>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</si>
  <si>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</si>
  <si>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</si>
  <si>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</si>
  <si>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</si>
  <si>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</si>
  <si>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</si>
  <si>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</si>
  <si>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</si>
  <si>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</si>
  <si>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</si>
  <si>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</si>
  <si>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</si>
  <si>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</si>
  <si>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</si>
  <si>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</si>
  <si>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</si>
  <si>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</si>
  <si>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</si>
  <si>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</si>
  <si>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</si>
  <si>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</si>
  <si>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</si>
  <si>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</si>
  <si>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</si>
  <si>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</si>
  <si>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</si>
  <si>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</si>
  <si>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</si>
  <si>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</si>
  <si>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</si>
  <si>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</si>
  <si>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</si>
  <si>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</si>
  <si>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</si>
  <si>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</si>
  <si>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</si>
  <si>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</si>
  <si>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</si>
  <si>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</si>
  <si>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</si>
  <si>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</si>
  <si>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</si>
  <si>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</si>
  <si>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</si>
  <si>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</si>
  <si>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</si>
  <si>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</si>
  <si>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</si>
  <si>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</si>
  <si>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</si>
  <si>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</si>
  <si>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</si>
  <si>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</si>
  <si>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</si>
  <si>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</si>
  <si>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</si>
  <si>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</si>
  <si>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</si>
  <si>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</si>
  <si>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</si>
  <si>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</si>
  <si>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</si>
  <si>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</si>
  <si>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</si>
  <si>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</si>
  <si>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</si>
  <si>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</si>
  <si>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</si>
  <si>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</si>
  <si>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</si>
  <si>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</si>
  <si>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</si>
  <si>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</si>
  <si>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</si>
  <si>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</si>
  <si>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</si>
  <si>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</si>
  <si>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</si>
  <si>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</si>
  <si>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</si>
  <si>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</si>
  <si>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</si>
  <si>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</si>
  <si>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</si>
  <si>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</si>
  <si>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</si>
  <si>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</si>
  <si>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</si>
  <si>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</si>
  <si>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</si>
  <si>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</si>
  <si>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</si>
  <si>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</si>
  <si>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</si>
  <si>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</si>
  <si>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</si>
  <si>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</si>
  <si>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</si>
  <si>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</si>
  <si>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</si>
  <si>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</si>
  <si>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</si>
  <si>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</si>
  <si>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</si>
  <si>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</si>
  <si>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</si>
  <si>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</si>
  <si>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</si>
  <si>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</si>
  <si>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</si>
  <si>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</si>
  <si>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</si>
  <si>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</si>
  <si>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</si>
  <si>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</si>
  <si>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</si>
  <si>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</si>
  <si>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</si>
  <si>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</si>
  <si>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</si>
  <si>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</si>
  <si>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</si>
  <si>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</si>
  <si>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</si>
  <si>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</si>
  <si>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</si>
  <si>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</si>
  <si>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</si>
  <si>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</si>
  <si>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</si>
  <si>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</si>
  <si>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</si>
  <si>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</si>
  <si>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</si>
  <si>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</si>
  <si>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</si>
  <si>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</si>
  <si>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</si>
  <si>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</si>
  <si>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</si>
  <si>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</si>
  <si>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</si>
  <si>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</si>
  <si>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</si>
  <si>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</si>
  <si>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</si>
  <si>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</si>
  <si>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</si>
  <si>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</si>
  <si>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</si>
  <si>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</si>
  <si>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</si>
  <si>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</si>
  <si>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</si>
  <si>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</si>
  <si>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</si>
  <si>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</si>
  <si>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</si>
  <si>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</si>
  <si>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</si>
  <si>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</si>
  <si>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</si>
  <si>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</si>
  <si>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</si>
  <si>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</si>
  <si>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</si>
  <si>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</si>
  <si>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</si>
  <si>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</si>
  <si>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</si>
  <si>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</si>
  <si>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</si>
  <si>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</si>
  <si>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</si>
  <si>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</si>
  <si>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</si>
  <si>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</si>
  <si>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</si>
  <si>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</si>
  <si>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</si>
  <si>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</si>
  <si>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</si>
  <si>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</si>
  <si>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</si>
  <si>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</si>
  <si>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</si>
  <si>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</si>
  <si>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</si>
  <si>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</si>
  <si>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</si>
  <si>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</si>
  <si>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</si>
  <si>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</si>
  <si>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</si>
  <si>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</si>
  <si>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</si>
  <si>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</si>
  <si>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</si>
  <si>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</si>
  <si>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</si>
  <si>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</si>
  <si>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</si>
  <si>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</si>
  <si>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</si>
  <si>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</si>
  <si>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</si>
  <si>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</si>
  <si>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</si>
  <si>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</si>
  <si>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</si>
  <si>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</si>
  <si>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</si>
  <si>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</si>
  <si>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</si>
  <si>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</si>
  <si>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</si>
  <si>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</si>
  <si>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</si>
  <si>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</si>
  <si>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</si>
  <si>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</si>
  <si>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</si>
  <si>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</si>
  <si>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</si>
  <si>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</si>
  <si>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</si>
  <si>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</si>
  <si>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</si>
  <si>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</si>
  <si>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</si>
  <si>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</si>
  <si>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</si>
  <si>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</si>
  <si>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</si>
  <si>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</si>
  <si>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</si>
  <si>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</si>
  <si>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</si>
  <si>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</si>
  <si>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</si>
  <si>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</si>
  <si>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</si>
  <si>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</si>
  <si>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</si>
  <si>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</si>
  <si>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</si>
  <si>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</si>
  <si>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</si>
  <si>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</si>
  <si>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</si>
  <si>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</si>
  <si>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</si>
  <si>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</si>
  <si>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</si>
  <si>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</si>
  <si>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</si>
  <si>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</si>
  <si>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</si>
  <si>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</si>
  <si>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</si>
  <si>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</si>
  <si>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</si>
  <si>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</si>
  <si>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</si>
  <si>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</si>
  <si>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</si>
  <si>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</si>
  <si>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</si>
  <si>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</si>
  <si>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</si>
  <si>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</si>
  <si>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</si>
  <si>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</si>
  <si>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</si>
  <si>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</si>
  <si>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</si>
  <si>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</si>
  <si>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</si>
  <si>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</si>
  <si>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</si>
  <si>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</si>
  <si>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</si>
  <si>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</si>
  <si>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</si>
  <si>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</si>
  <si>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</si>
  <si>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</si>
  <si>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</si>
  <si>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</si>
  <si>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</si>
  <si>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</si>
  <si>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</si>
  <si>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</si>
  <si>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</si>
  <si>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</si>
  <si>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</si>
  <si>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</si>
  <si>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</si>
  <si>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</si>
  <si>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</si>
  <si>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</si>
  <si>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</si>
  <si>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</si>
  <si>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</si>
  <si>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</si>
  <si>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</si>
  <si>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</si>
  <si>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</si>
  <si>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</si>
  <si>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</si>
  <si>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</si>
  <si>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</si>
  <si>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</si>
  <si>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</si>
  <si>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</si>
  <si>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</si>
  <si>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</si>
  <si>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</si>
  <si>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</si>
  <si>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</si>
  <si>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</si>
  <si>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</si>
  <si>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</si>
  <si>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</si>
  <si>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</si>
  <si>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</si>
  <si>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</si>
  <si>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</si>
  <si>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</si>
  <si>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</si>
  <si>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</si>
  <si>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</si>
  <si>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</si>
  <si>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</si>
  <si>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</si>
  <si>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</si>
  <si>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</si>
  <si>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</si>
  <si>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</si>
  <si>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</si>
  <si>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</si>
  <si>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</si>
  <si>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</si>
  <si>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</si>
  <si>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</si>
  <si>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</si>
  <si>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</si>
  <si>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</si>
  <si>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</si>
  <si>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</si>
  <si>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</si>
  <si>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</si>
  <si>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</si>
  <si>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</si>
  <si>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</si>
  <si>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</si>
  <si>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</si>
  <si>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</si>
  <si>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</si>
  <si>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</si>
  <si>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</si>
  <si>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</si>
  <si>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</si>
  <si>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</si>
  <si>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</si>
  <si>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</si>
  <si>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</si>
  <si>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</si>
  <si>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</si>
  <si>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</si>
  <si>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</si>
  <si>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</si>
  <si>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</si>
  <si>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</si>
  <si>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</si>
  <si>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</si>
  <si>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</si>
  <si>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</si>
  <si>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</si>
  <si>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</si>
  <si>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</si>
  <si>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</si>
  <si>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</si>
  <si>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</si>
  <si>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</si>
  <si>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</si>
  <si>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</si>
  <si>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</si>
  <si>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</si>
  <si>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</si>
  <si>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</si>
  <si>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</si>
  <si>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</si>
  <si>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</si>
  <si>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</si>
  <si>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</si>
  <si>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</si>
  <si>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</si>
  <si>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</si>
  <si>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</si>
  <si>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</si>
  <si>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</si>
  <si>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</si>
  <si>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</si>
  <si>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</si>
  <si>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</si>
  <si>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</si>
  <si>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</si>
  <si>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</si>
  <si>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</si>
  <si>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</si>
  <si>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</si>
  <si>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</si>
  <si>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</si>
  <si>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</si>
  <si>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</si>
  <si>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</si>
  <si>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</si>
  <si>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</si>
  <si>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</si>
  <si>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</si>
  <si>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</si>
  <si>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</si>
  <si>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</si>
  <si>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</si>
  <si>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</si>
  <si>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</si>
  <si>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</si>
  <si>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</si>
  <si>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</si>
  <si>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</si>
  <si>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</si>
  <si>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</si>
  <si>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</si>
  <si>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</si>
  <si>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</si>
  <si>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</si>
  <si>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</si>
  <si>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</si>
  <si>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</si>
  <si>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</si>
  <si>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</si>
  <si>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</si>
  <si>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</si>
  <si>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</si>
  <si>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</si>
  <si>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</si>
  <si>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</si>
  <si>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</si>
  <si>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</si>
  <si>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</si>
  <si>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</si>
  <si>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</si>
  <si>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</si>
  <si>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</si>
  <si>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</si>
  <si>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</si>
  <si>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</si>
  <si>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</si>
  <si>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</si>
  <si>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</si>
  <si>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</si>
  <si>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</si>
  <si>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</si>
  <si>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</si>
  <si>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</si>
  <si>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</si>
  <si>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</si>
  <si>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</si>
  <si>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</si>
  <si>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</si>
  <si>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</si>
  <si>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</si>
  <si>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</si>
  <si>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</si>
  <si>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</si>
  <si>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</si>
  <si>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</si>
  <si>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</si>
  <si>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</si>
  <si>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</si>
  <si>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</si>
  <si>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</si>
  <si>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</si>
  <si>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</si>
  <si>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</si>
  <si>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</si>
  <si>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</si>
  <si>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</si>
  <si>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</si>
  <si>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</si>
  <si>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</si>
  <si>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</si>
  <si>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</si>
  <si>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</si>
  <si>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</si>
  <si>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</si>
  <si>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</si>
  <si>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</si>
  <si>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</si>
  <si>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</si>
  <si>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</si>
  <si>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</si>
  <si>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</si>
  <si>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</si>
  <si>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</si>
  <si>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</si>
  <si>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</si>
  <si>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</si>
  <si>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</si>
  <si>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</si>
  <si>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</si>
  <si>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</si>
  <si>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</si>
  <si>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</si>
  <si>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</si>
  <si>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</si>
  <si>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</si>
  <si>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</si>
  <si>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</si>
  <si>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</si>
  <si>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</si>
  <si>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</si>
  <si>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</si>
  <si>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</si>
  <si>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</si>
  <si>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</si>
  <si>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</si>
  <si>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</si>
  <si>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</si>
  <si>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</si>
  <si>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</si>
  <si>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</si>
  <si>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</si>
  <si>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</si>
  <si>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</si>
  <si>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</si>
  <si>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</si>
  <si>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</si>
  <si>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</si>
  <si>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</si>
  <si>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</si>
  <si>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</si>
  <si>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</si>
  <si>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</si>
  <si>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</si>
  <si>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</si>
  <si>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</si>
  <si>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</si>
  <si>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</si>
  <si>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</si>
  <si>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</si>
  <si>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</si>
  <si>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</si>
  <si>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</si>
  <si>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</si>
  <si>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</si>
  <si>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</si>
  <si>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</si>
  <si>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</si>
  <si>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</si>
  <si>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</si>
  <si>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</si>
  <si>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</si>
  <si>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</si>
  <si>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</si>
  <si>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</si>
  <si>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</si>
  <si>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</si>
  <si>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</si>
  <si>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</si>
  <si>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</si>
  <si>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</si>
  <si>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</si>
  <si>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</si>
  <si>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</si>
  <si>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</si>
  <si>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</si>
  <si>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</si>
  <si>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</si>
  <si>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</si>
  <si>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</si>
  <si>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</si>
  <si>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</si>
  <si>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</si>
  <si>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</si>
  <si>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</si>
  <si>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</si>
  <si>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</si>
  <si>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</si>
  <si>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</si>
  <si>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</si>
  <si>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</si>
  <si>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</si>
  <si>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</si>
  <si>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</si>
  <si>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</si>
  <si>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</si>
  <si>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</si>
  <si>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</si>
  <si>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</si>
  <si>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</si>
  <si>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</si>
  <si>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</si>
  <si>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</si>
  <si>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</si>
  <si>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</si>
  <si>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</si>
  <si>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</si>
  <si>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</si>
  <si>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</si>
  <si>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</si>
  <si>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</si>
  <si>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</si>
  <si>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</si>
  <si>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</si>
  <si>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</si>
  <si>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</si>
  <si>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</si>
  <si>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</si>
  <si>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</si>
  <si>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</si>
  <si>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</si>
  <si>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</si>
  <si>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</si>
  <si>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</si>
  <si>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</si>
  <si>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</si>
  <si>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</si>
  <si>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</si>
  <si>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</si>
  <si>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</si>
  <si>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</si>
  <si>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</si>
  <si>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</si>
  <si>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</si>
  <si>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</si>
  <si>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</si>
  <si>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</si>
  <si>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</si>
  <si>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</si>
  <si>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</si>
  <si>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</si>
  <si>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</si>
  <si>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</si>
  <si>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</si>
  <si>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</si>
  <si>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</si>
  <si>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</si>
  <si>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</si>
  <si>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</si>
  <si>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</si>
  <si>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</si>
  <si>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</si>
  <si>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</si>
  <si>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</si>
  <si>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</si>
  <si>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</si>
  <si>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</si>
  <si>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</si>
  <si>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</si>
  <si>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</si>
  <si>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</si>
  <si>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</si>
  <si>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</si>
  <si>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</si>
  <si>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</si>
  <si>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</si>
  <si>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</si>
  <si>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</si>
  <si>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</si>
  <si>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</si>
  <si>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</si>
  <si>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</si>
  <si>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</si>
  <si>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</si>
  <si>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</si>
  <si>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</si>
  <si>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</si>
  <si>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</si>
  <si>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</si>
  <si>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</si>
  <si>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</si>
  <si>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</si>
  <si>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</si>
  <si>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</si>
  <si>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</si>
  <si>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</si>
  <si>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</si>
  <si>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</si>
  <si>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</si>
  <si>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</si>
  <si>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</si>
  <si>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</si>
  <si>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</si>
  <si>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</si>
  <si>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</si>
  <si>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</si>
  <si>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</si>
  <si>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</si>
  <si>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</si>
  <si>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</si>
  <si>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</si>
  <si>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</si>
  <si>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</si>
  <si>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</si>
  <si>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</si>
  <si>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</si>
  <si>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</si>
  <si>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</si>
  <si>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</si>
  <si>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</si>
  <si>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</si>
  <si>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</si>
  <si>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</si>
  <si>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</si>
  <si>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</si>
  <si>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</si>
  <si>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</si>
  <si>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</si>
  <si>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</si>
  <si>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</si>
  <si>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</si>
  <si>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</si>
  <si>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</si>
  <si>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</si>
  <si>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</si>
  <si>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</si>
  <si>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</si>
  <si>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</si>
  <si>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</si>
  <si>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</si>
  <si>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</si>
  <si>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</si>
  <si>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</si>
  <si>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</si>
  <si>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</si>
  <si>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</si>
  <si>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</si>
  <si>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</si>
  <si>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</si>
  <si>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</si>
  <si>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</si>
  <si>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</si>
  <si>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</si>
  <si>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</si>
  <si>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</si>
  <si>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</si>
  <si>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</si>
  <si>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</si>
  <si>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</si>
  <si>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</si>
  <si>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</si>
  <si>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</si>
  <si>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</si>
  <si>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</si>
  <si>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</si>
  <si>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</si>
  <si>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</si>
  <si>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</si>
  <si>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</si>
  <si>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</si>
  <si>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</si>
  <si>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</si>
  <si>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</si>
  <si>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</si>
  <si>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</si>
  <si>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</si>
  <si>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</si>
  <si>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</si>
  <si>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</si>
  <si>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</si>
  <si>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</si>
  <si>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</si>
  <si>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</si>
  <si>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</si>
  <si>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</si>
  <si>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</si>
  <si>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</si>
  <si>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</si>
  <si>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</si>
  <si>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</si>
  <si>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</si>
  <si>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</si>
  <si>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</si>
  <si>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</si>
  <si>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</si>
  <si>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</si>
  <si>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</si>
  <si>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</si>
  <si>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</si>
  <si>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</si>
  <si>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</si>
  <si>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</si>
  <si>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</si>
  <si>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</si>
  <si>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</si>
  <si>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</si>
  <si>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</si>
  <si>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</si>
  <si>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</si>
  <si>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</si>
  <si>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</si>
  <si>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</si>
  <si>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</si>
  <si>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</si>
  <si>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</si>
  <si>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</si>
  <si>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</si>
  <si>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</si>
  <si>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</si>
  <si>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</si>
  <si>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</si>
  <si>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</si>
  <si>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</si>
  <si>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</si>
  <si>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</si>
  <si>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</si>
  <si>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</si>
  <si>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</si>
  <si>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</si>
  <si>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</si>
  <si>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</si>
  <si>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</si>
  <si>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</si>
  <si>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</si>
  <si>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</si>
  <si>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</si>
  <si>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</si>
  <si>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</si>
  <si>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</si>
  <si>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</si>
  <si>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</si>
  <si>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</si>
  <si>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</si>
  <si>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</si>
  <si>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</si>
  <si>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</si>
  <si>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</si>
  <si>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</si>
  <si>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</si>
  <si>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</si>
  <si>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</si>
  <si>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</si>
  <si>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</si>
  <si>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</si>
  <si>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</si>
  <si>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</si>
  <si>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</si>
  <si>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</si>
  <si>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</si>
  <si>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</si>
  <si>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</si>
  <si>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</si>
  <si>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</si>
  <si>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</si>
  <si>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</si>
  <si>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</si>
  <si>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</si>
  <si>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</si>
  <si>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</si>
  <si>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</si>
  <si>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</si>
  <si>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</si>
  <si>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</si>
  <si>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</si>
  <si>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</si>
  <si>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</si>
  <si>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</si>
  <si>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</si>
  <si>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</si>
  <si>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</si>
  <si>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</si>
  <si>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</si>
  <si>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</si>
  <si>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</si>
  <si>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</si>
  <si>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</si>
  <si>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</si>
  <si>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</si>
  <si>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</si>
  <si>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</si>
  <si>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</si>
  <si>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</si>
  <si>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</si>
  <si>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</si>
  <si>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</si>
  <si>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</si>
  <si>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</si>
  <si>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</si>
  <si>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</si>
  <si>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</si>
  <si>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</si>
  <si>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</si>
  <si>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</si>
  <si>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</si>
  <si>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</si>
  <si>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</si>
  <si>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</si>
  <si>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</si>
  <si>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</si>
  <si>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</si>
  <si>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</si>
  <si>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</si>
  <si>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</si>
  <si>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</si>
  <si>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</si>
  <si>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</si>
  <si>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</si>
  <si>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</si>
  <si>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</si>
  <si>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</si>
  <si>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</si>
  <si>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</si>
  <si>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</si>
  <si>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</si>
  <si>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</si>
  <si>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</si>
  <si>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</si>
  <si>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</si>
  <si>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</si>
  <si>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</si>
  <si>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</si>
  <si>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</si>
  <si>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</si>
  <si>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</si>
  <si>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</si>
  <si>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</si>
  <si>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</si>
  <si>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</si>
  <si>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</si>
  <si>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</si>
  <si>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</si>
  <si>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</si>
  <si>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</si>
  <si>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</si>
  <si>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</si>
  <si>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</si>
  <si>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</si>
  <si>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</si>
  <si>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</si>
  <si>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</si>
  <si>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</si>
  <si>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</si>
  <si>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</si>
  <si>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</si>
  <si>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</si>
  <si>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</si>
  <si>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</si>
  <si>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</si>
  <si>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</si>
  <si>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</si>
  <si>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</si>
  <si>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</si>
  <si>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</si>
  <si>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</si>
  <si>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</si>
  <si>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</si>
  <si>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</si>
  <si>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</si>
  <si>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</si>
  <si>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</si>
  <si>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</si>
  <si>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</si>
  <si>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</si>
  <si>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</si>
  <si>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</si>
  <si>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</si>
  <si>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</si>
  <si>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</si>
  <si>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</si>
  <si>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</si>
  <si>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</si>
  <si>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</si>
  <si>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</si>
  <si>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</si>
  <si>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</si>
  <si>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</si>
  <si>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</si>
  <si>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</si>
  <si>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</si>
  <si>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</si>
  <si>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</si>
  <si>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</si>
  <si>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</si>
  <si>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</si>
  <si>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</si>
  <si>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</si>
  <si>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</si>
  <si>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</si>
  <si>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</si>
  <si>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</si>
  <si>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</si>
  <si>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</si>
  <si>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</si>
  <si>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</si>
  <si>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</si>
  <si>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</si>
  <si>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</si>
  <si>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</si>
  <si>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</si>
  <si>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</si>
  <si>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</si>
  <si>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</si>
  <si>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</si>
  <si>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</si>
  <si>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</si>
  <si>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</si>
  <si>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</si>
  <si>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</si>
  <si>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</si>
  <si>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</si>
  <si>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</si>
  <si>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</si>
  <si>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</si>
  <si>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</si>
  <si>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</si>
  <si>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</si>
  <si>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</si>
  <si>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</si>
  <si>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</si>
  <si>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</si>
  <si>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</si>
  <si>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</si>
  <si>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</si>
  <si>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</si>
  <si>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</si>
  <si>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</si>
  <si>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</si>
  <si>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</si>
  <si>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</si>
  <si>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</si>
  <si>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</si>
  <si>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</si>
  <si>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</si>
  <si>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</si>
  <si>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</si>
  <si>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</si>
  <si>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</si>
  <si>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</si>
  <si>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</si>
  <si>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</si>
  <si>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</si>
  <si>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</si>
  <si>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</si>
  <si>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</si>
  <si>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</si>
  <si>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</si>
  <si>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</si>
  <si>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</si>
  <si>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</si>
  <si>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</si>
  <si>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</si>
  <si>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</si>
  <si>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</si>
  <si>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</si>
  <si>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</si>
  <si>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</si>
  <si>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</si>
  <si>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</si>
  <si>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</si>
  <si>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</si>
  <si>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</si>
  <si>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</si>
  <si>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</si>
  <si>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</si>
  <si>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</si>
  <si>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</si>
  <si>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</si>
  <si>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</si>
  <si>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</si>
  <si>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</si>
  <si>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</si>
  <si>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</si>
  <si>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</si>
  <si>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</si>
  <si>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</si>
  <si>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</si>
  <si>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</si>
  <si>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</si>
  <si>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</si>
  <si>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</si>
  <si>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</si>
  <si>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</si>
  <si>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</si>
  <si>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</si>
  <si>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</si>
  <si>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</si>
  <si>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</si>
  <si>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</si>
  <si>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</si>
  <si>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</si>
  <si>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</si>
  <si>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</si>
  <si>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</si>
  <si>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</si>
  <si>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</si>
  <si>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</si>
  <si>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</si>
  <si>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</si>
  <si>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</si>
  <si>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</si>
  <si>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</si>
  <si>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</si>
  <si>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</si>
  <si>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</si>
  <si>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</si>
  <si>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</si>
  <si>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</si>
  <si>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</si>
  <si>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</si>
  <si>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</si>
  <si>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</si>
  <si>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</si>
  <si>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</si>
  <si>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</si>
  <si>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</si>
  <si>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</si>
  <si>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</si>
  <si>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</si>
  <si>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</si>
  <si>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</si>
  <si>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</si>
  <si>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</si>
  <si>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</si>
  <si>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</si>
  <si>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</si>
  <si>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</si>
  <si>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</si>
  <si>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</si>
  <si>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</si>
  <si>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</si>
  <si>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</si>
  <si>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</si>
  <si>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</si>
  <si>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</si>
  <si>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</si>
  <si>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</si>
  <si>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</si>
  <si>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</si>
  <si>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</si>
  <si>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</si>
  <si>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</si>
  <si>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</si>
  <si>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</si>
  <si>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</si>
  <si>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</si>
  <si>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</si>
  <si>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</si>
  <si>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</si>
  <si>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</si>
  <si>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</si>
  <si>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</si>
  <si>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</si>
  <si>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</si>
  <si>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</si>
  <si>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</si>
  <si>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</si>
  <si>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</si>
  <si>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</si>
  <si>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</si>
  <si>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</si>
  <si>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</si>
  <si>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</si>
  <si>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</si>
  <si>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</si>
  <si>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</si>
  <si>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</si>
  <si>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</si>
  <si>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</si>
  <si>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</si>
  <si>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</si>
  <si>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</si>
  <si>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</si>
  <si>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</si>
  <si>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</si>
  <si>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</si>
  <si>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</si>
  <si>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</si>
  <si>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</si>
  <si>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</si>
  <si>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</si>
  <si>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</si>
  <si>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</si>
  <si>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</si>
  <si>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</si>
  <si>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</si>
  <si>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</si>
  <si>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</si>
  <si>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</si>
  <si>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</si>
  <si>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</si>
  <si>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</si>
  <si>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</si>
  <si>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</si>
  <si>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</si>
  <si>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</si>
  <si>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</si>
  <si>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</si>
  <si>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</si>
  <si>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</si>
  <si>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</si>
  <si>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</si>
  <si>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</si>
  <si>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</si>
  <si>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</si>
  <si>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</si>
  <si>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</si>
  <si>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</si>
  <si>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</si>
  <si>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</si>
  <si>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</si>
  <si>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</si>
  <si>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</si>
  <si>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</si>
  <si>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</si>
  <si>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</si>
  <si>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</si>
  <si>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</si>
  <si>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</si>
  <si>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</si>
  <si>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</si>
  <si>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</si>
  <si>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</si>
  <si>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</si>
  <si>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</si>
  <si>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</si>
  <si>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</si>
  <si>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</si>
  <si>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</si>
  <si>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</si>
  <si>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</si>
  <si>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</si>
  <si>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</si>
  <si>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</si>
  <si>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</si>
  <si>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</si>
  <si>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</si>
  <si>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</si>
  <si>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</si>
  <si>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</si>
  <si>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</si>
  <si>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</si>
  <si>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</si>
  <si>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</si>
  <si>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</si>
  <si>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</si>
  <si>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</si>
  <si>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</si>
  <si>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</si>
  <si>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</si>
  <si>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</si>
  <si>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</si>
  <si>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</si>
  <si>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</si>
  <si>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</si>
  <si>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</si>
  <si>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</si>
  <si>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</si>
  <si>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</si>
  <si>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</si>
  <si>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</si>
  <si>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</si>
  <si>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</si>
  <si>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</si>
  <si>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</si>
  <si>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</si>
  <si>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</si>
  <si>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</si>
  <si>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</si>
  <si>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</si>
  <si>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</si>
  <si>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</si>
  <si>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</si>
  <si>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</si>
  <si>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</si>
  <si>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</si>
  <si>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</si>
  <si>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</si>
  <si>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</si>
  <si>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</si>
  <si>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</si>
  <si>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</si>
  <si>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</si>
  <si>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</si>
  <si>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</si>
  <si>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</si>
  <si>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</si>
  <si>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</si>
  <si>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</si>
  <si>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</si>
  <si>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</si>
  <si>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</si>
  <si>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</si>
  <si>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</si>
  <si>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</si>
  <si>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</si>
  <si>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</si>
  <si>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</si>
  <si>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</si>
  <si>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</si>
  <si>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</si>
  <si>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</si>
  <si>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</si>
  <si>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</si>
  <si>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</si>
  <si>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</si>
  <si>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</si>
  <si>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</si>
  <si>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</si>
  <si>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</si>
  <si>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</si>
  <si>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</si>
  <si>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</si>
  <si>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</si>
  <si>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</si>
  <si>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</si>
  <si>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</si>
  <si>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</si>
  <si>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</si>
  <si>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</si>
  <si>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</si>
  <si>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</si>
  <si>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</si>
  <si>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</si>
  <si>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</si>
  <si>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</si>
  <si>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</si>
  <si>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</si>
  <si>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</si>
  <si>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</si>
  <si>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</si>
  <si>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</si>
  <si>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</si>
  <si>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</si>
  <si>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</si>
  <si>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</si>
  <si>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</si>
  <si>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</si>
  <si>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</si>
  <si>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</si>
  <si>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</si>
  <si>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</si>
  <si>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</si>
  <si>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</si>
  <si>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</si>
  <si>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</si>
  <si>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</si>
  <si>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</si>
  <si>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</si>
  <si>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</si>
  <si>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</si>
  <si>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</si>
  <si>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</si>
  <si>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</si>
  <si>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</si>
  <si>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</si>
  <si>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</si>
  <si>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</si>
  <si>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</si>
  <si>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</si>
  <si>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</si>
  <si>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</si>
  <si>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</si>
  <si>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</si>
  <si>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</si>
  <si>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</si>
  <si>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</si>
  <si>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</si>
  <si>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</si>
  <si>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</si>
  <si>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</si>
  <si>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</si>
  <si>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</si>
  <si>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</si>
  <si>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</si>
  <si>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</si>
  <si>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</si>
  <si>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</si>
  <si>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</si>
  <si>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</si>
  <si>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</si>
  <si>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</si>
  <si>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</si>
  <si>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</si>
  <si>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</si>
  <si>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</si>
  <si>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</si>
  <si>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</si>
  <si>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</si>
  <si>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</si>
  <si>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</si>
  <si>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</si>
  <si>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</si>
  <si>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</si>
  <si>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</si>
  <si>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</si>
  <si>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</si>
  <si>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</si>
  <si>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</si>
  <si>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</si>
  <si>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</si>
  <si>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</si>
  <si>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</si>
  <si>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</si>
  <si>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</si>
  <si>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</si>
  <si>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</si>
  <si>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</si>
  <si>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</si>
  <si>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</si>
  <si>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</si>
  <si>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</si>
  <si>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</si>
  <si>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</si>
  <si>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</si>
  <si>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</si>
  <si>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</si>
  <si>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</si>
  <si>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</si>
  <si>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</si>
  <si>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</si>
  <si>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</si>
  <si>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</si>
  <si>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</si>
  <si>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</si>
  <si>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</si>
  <si>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</si>
  <si>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</si>
  <si>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</si>
  <si>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</si>
  <si>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</si>
  <si>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</si>
  <si>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</si>
  <si>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</si>
  <si>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</si>
  <si>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</si>
  <si>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</si>
  <si>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</si>
  <si>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</si>
  <si>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</si>
  <si>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</si>
  <si>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</si>
  <si>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</si>
  <si>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</si>
  <si>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</si>
  <si>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</si>
  <si>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</si>
  <si>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</si>
  <si>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</si>
  <si>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</si>
  <si>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</si>
  <si>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</si>
  <si>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</si>
  <si>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</si>
  <si>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</si>
  <si>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</si>
  <si>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</si>
  <si>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</si>
  <si>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</si>
  <si>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</si>
  <si>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</si>
  <si>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</si>
  <si>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</si>
  <si>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</si>
  <si>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</si>
  <si>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</si>
  <si>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</si>
  <si>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</si>
  <si>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</si>
  <si>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</si>
  <si>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</si>
  <si>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</si>
  <si>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</si>
  <si>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</si>
  <si>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</si>
  <si>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</si>
  <si>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</si>
  <si>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</si>
  <si>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</si>
  <si>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</si>
  <si>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</si>
  <si>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</si>
  <si>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</si>
  <si>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</si>
  <si>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</si>
  <si>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</si>
  <si>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</si>
  <si>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</si>
  <si>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</si>
  <si>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</si>
  <si>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</si>
  <si>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</si>
  <si>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</si>
  <si>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</si>
  <si>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</si>
  <si>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</si>
  <si>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</si>
  <si>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</si>
  <si>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</si>
  <si>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</si>
  <si>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</si>
  <si>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</si>
  <si>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</si>
  <si>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</si>
  <si>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</si>
  <si>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</si>
  <si>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</si>
  <si>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</si>
  <si>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</si>
  <si>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</si>
  <si>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</si>
  <si>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</si>
  <si>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</si>
  <si>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</si>
  <si>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</si>
  <si>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</si>
  <si>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</si>
  <si>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</si>
  <si>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</si>
  <si>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</si>
  <si>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</si>
  <si>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</si>
  <si>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</si>
  <si>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</si>
  <si>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</si>
  <si>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</si>
  <si>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</si>
  <si>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</si>
  <si>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</si>
  <si>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</si>
  <si>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</si>
  <si>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</si>
  <si>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</si>
  <si>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</si>
  <si>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</si>
  <si>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</si>
  <si>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</si>
  <si>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</si>
  <si>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</si>
  <si>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</si>
  <si>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</si>
  <si>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</si>
  <si>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</si>
  <si>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</si>
  <si>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</si>
  <si>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</si>
  <si>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</si>
  <si>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</si>
  <si>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</si>
  <si>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</si>
  <si>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</si>
  <si>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</si>
  <si>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</si>
  <si>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</si>
  <si>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</si>
  <si>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</si>
  <si>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</si>
  <si>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</si>
  <si>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</si>
  <si>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</si>
  <si>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</si>
  <si>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</si>
  <si>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</si>
  <si>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</si>
  <si>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</si>
  <si>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</si>
  <si>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</si>
  <si>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</si>
  <si>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</si>
  <si>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</si>
  <si>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</si>
  <si>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</si>
  <si>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</si>
  <si>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</si>
  <si>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</si>
  <si>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</si>
  <si>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</si>
  <si>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</si>
  <si>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</si>
  <si>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</si>
  <si>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</si>
  <si>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</si>
  <si>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</si>
  <si>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</si>
  <si>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</si>
  <si>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</si>
  <si>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</si>
  <si>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</si>
  <si>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</si>
  <si>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</si>
  <si>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</si>
  <si>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</si>
  <si>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</si>
  <si>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</si>
  <si>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</si>
  <si>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</si>
  <si>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</si>
  <si>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</si>
  <si>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</si>
  <si>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</si>
  <si>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</si>
  <si>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</si>
  <si>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</si>
  <si>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</si>
  <si>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</si>
  <si>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</si>
  <si>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</si>
  <si>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</si>
  <si>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</si>
  <si>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</si>
  <si>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</si>
  <si>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</si>
  <si>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</si>
  <si>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</si>
  <si>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</si>
  <si>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</si>
  <si>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</si>
  <si>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</si>
  <si>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</si>
  <si>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</si>
  <si>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</si>
  <si>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</si>
  <si>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</si>
  <si>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</si>
  <si>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</si>
  <si>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</si>
  <si>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</si>
  <si>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</si>
  <si>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</si>
  <si>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</si>
  <si>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</si>
  <si>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</si>
  <si>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</si>
  <si>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</si>
  <si>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</si>
  <si>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</si>
  <si>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</si>
  <si>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</si>
  <si>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</si>
  <si>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</si>
  <si>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</si>
  <si>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</si>
  <si>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</si>
  <si>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</si>
  <si>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</si>
  <si>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</si>
  <si>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</si>
  <si>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</si>
  <si>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</si>
  <si>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</si>
  <si>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</si>
  <si>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</si>
  <si>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</si>
  <si>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</si>
  <si>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</si>
  <si>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</si>
  <si>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</si>
  <si>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</si>
  <si>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</si>
  <si>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</si>
  <si>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</si>
  <si>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</si>
  <si>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</si>
  <si>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</si>
  <si>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</si>
  <si>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</si>
  <si>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</si>
  <si>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</si>
  <si>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</si>
  <si>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</si>
  <si>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</si>
  <si>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</si>
  <si>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</si>
  <si>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</si>
  <si>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</si>
  <si>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</si>
  <si>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</si>
  <si>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</si>
  <si>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</si>
  <si>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</si>
  <si>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</si>
  <si>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</si>
  <si>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</si>
  <si>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</si>
  <si>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</si>
  <si>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</si>
  <si>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</si>
  <si>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</si>
  <si>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</si>
  <si>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</si>
  <si>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</si>
  <si>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</si>
  <si>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</si>
  <si>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</si>
  <si>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</si>
  <si>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</si>
  <si>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</si>
  <si>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</si>
  <si>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</si>
  <si>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</si>
  <si>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</si>
  <si>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</si>
  <si>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</si>
  <si>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</si>
  <si>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</si>
  <si>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</si>
  <si>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</si>
  <si>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</si>
  <si>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</si>
  <si>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</si>
  <si>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</si>
  <si>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</si>
  <si>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</si>
  <si>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</si>
  <si>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</si>
  <si>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</si>
  <si>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</si>
  <si>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</si>
  <si>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</si>
  <si>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</si>
  <si>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</si>
  <si>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</si>
  <si>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</si>
  <si>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</si>
  <si>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</si>
  <si>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</si>
  <si>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</si>
  <si>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</si>
  <si>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</si>
  <si>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</si>
  <si>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</si>
  <si>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</si>
  <si>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</si>
  <si>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</si>
  <si>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</si>
  <si>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</si>
  <si>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</si>
  <si>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</si>
  <si>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</si>
  <si>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</si>
  <si>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</si>
  <si>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</si>
  <si>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</si>
  <si>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</si>
  <si>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</si>
  <si>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</si>
  <si>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</si>
  <si>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</si>
  <si>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</si>
  <si>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</si>
  <si>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</si>
  <si>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</si>
  <si>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</si>
  <si>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</si>
  <si>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</si>
  <si>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</si>
  <si>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</si>
  <si>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</si>
  <si>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</si>
  <si>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</si>
  <si>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</si>
  <si>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</si>
  <si>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</si>
  <si>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</si>
  <si>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</si>
  <si>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</si>
  <si>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</si>
  <si>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</si>
  <si>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</si>
  <si>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</si>
  <si>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</si>
  <si>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</si>
  <si>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</si>
  <si>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</si>
  <si>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</si>
  <si>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</si>
  <si>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</si>
  <si>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</si>
  <si>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</si>
  <si>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</si>
  <si>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</si>
  <si>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</si>
  <si>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</si>
  <si>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</si>
  <si>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</si>
  <si>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</si>
  <si>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</si>
  <si>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</si>
  <si>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</si>
  <si>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</si>
  <si>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</si>
  <si>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</si>
  <si>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</si>
  <si>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</si>
  <si>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</si>
  <si>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</si>
  <si>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</si>
  <si>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</si>
  <si>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</si>
  <si>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</si>
  <si>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</si>
  <si>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</si>
  <si>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</si>
  <si>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</si>
  <si>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</si>
  <si>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</si>
  <si>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</si>
  <si>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</si>
  <si>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</si>
  <si>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</si>
  <si>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</si>
  <si>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</si>
  <si>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</si>
  <si>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</si>
  <si>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</si>
  <si>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</si>
  <si>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</si>
  <si>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</si>
  <si>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</si>
  <si>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</si>
  <si>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</si>
  <si>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</si>
  <si>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</si>
  <si>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</si>
  <si>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</si>
  <si>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</si>
  <si>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</si>
  <si>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</si>
  <si>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</si>
  <si>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</si>
  <si>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</si>
  <si>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</si>
  <si>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</si>
  <si>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</si>
  <si>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</si>
  <si>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</si>
  <si>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</si>
  <si>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</si>
  <si>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</si>
  <si>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</si>
  <si>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</si>
  <si>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</si>
  <si>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</si>
  <si>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</si>
  <si>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</si>
  <si>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</si>
  <si>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</si>
  <si>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</si>
  <si>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</si>
  <si>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</si>
  <si>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</si>
  <si>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</si>
  <si>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</si>
  <si>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</si>
  <si>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</si>
  <si>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</si>
  <si>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</si>
  <si>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</si>
  <si>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</si>
  <si>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</si>
  <si>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</si>
  <si>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</si>
  <si>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</si>
  <si>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</si>
  <si>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</si>
  <si>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</si>
  <si>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</si>
  <si>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</si>
  <si>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</si>
  <si>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</si>
  <si>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</si>
  <si>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</si>
  <si>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</si>
  <si>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</si>
  <si>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</si>
  <si>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</si>
  <si>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</si>
  <si>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</si>
  <si>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</si>
  <si>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</si>
  <si>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</si>
  <si>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</si>
  <si>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</si>
  <si>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</si>
  <si>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</si>
  <si>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</si>
  <si>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</si>
  <si>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</si>
  <si>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</si>
  <si>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</si>
  <si>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</si>
  <si>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</si>
  <si>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</si>
  <si>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</si>
  <si>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</si>
  <si>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</si>
  <si>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</si>
  <si>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</si>
  <si>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</si>
  <si>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</si>
  <si>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</si>
  <si>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</si>
  <si>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</si>
  <si>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</si>
  <si>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</si>
  <si>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</si>
  <si>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</si>
  <si>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</si>
  <si>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</si>
  <si>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</si>
  <si>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</si>
  <si>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</si>
  <si>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</si>
  <si>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</si>
  <si>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</si>
  <si>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</si>
  <si>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</si>
  <si>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</si>
  <si>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</si>
  <si>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</si>
  <si>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</si>
  <si>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</si>
  <si>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</si>
  <si>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</si>
  <si>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</si>
  <si>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</si>
  <si>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</si>
  <si>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</si>
  <si>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</si>
  <si>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</si>
  <si>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</si>
  <si>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</si>
  <si>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</si>
  <si>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</si>
  <si>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</si>
  <si>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</si>
  <si>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</si>
  <si>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</si>
  <si>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</si>
  <si>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</si>
  <si>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</si>
  <si>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</si>
  <si>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</si>
  <si>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</si>
  <si>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</si>
  <si>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</si>
  <si>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</si>
  <si>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</si>
  <si>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</si>
  <si>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</si>
  <si>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</si>
  <si>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</si>
  <si>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</si>
  <si>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</si>
  <si>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</si>
  <si>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</si>
  <si>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</si>
  <si>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</si>
  <si>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</si>
  <si>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</si>
  <si>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</si>
  <si>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</si>
  <si>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</si>
  <si>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</si>
  <si>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</si>
  <si>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</si>
  <si>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</si>
  <si>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</si>
  <si>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</si>
  <si>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</si>
  <si>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</si>
  <si>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</si>
  <si>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</si>
  <si>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</si>
  <si>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</si>
  <si>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</si>
  <si>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</si>
  <si>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</si>
  <si>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</si>
  <si>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</si>
  <si>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</si>
  <si>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</si>
  <si>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</si>
  <si>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</si>
  <si>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</si>
  <si>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</si>
  <si>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</si>
  <si>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</si>
  <si>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</si>
  <si>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</si>
  <si>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</si>
  <si>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</si>
  <si>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</si>
  <si>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</si>
  <si>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</si>
  <si>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</si>
  <si>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</si>
  <si>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</si>
  <si>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</si>
  <si>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</si>
  <si>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</si>
  <si>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</si>
  <si>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</si>
  <si>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</si>
  <si>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</si>
  <si>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</si>
  <si>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</si>
  <si>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</si>
  <si>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</si>
  <si>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</si>
  <si>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</si>
  <si>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</si>
  <si>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</si>
  <si>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</si>
  <si>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</si>
  <si>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</si>
  <si>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</si>
  <si>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</si>
  <si>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</si>
  <si>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</si>
  <si>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</si>
  <si>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</si>
  <si>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</si>
  <si>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</si>
  <si>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</si>
  <si>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</si>
  <si>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</si>
  <si>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</si>
  <si>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</si>
  <si>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</si>
  <si>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</si>
  <si>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</si>
  <si>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</si>
  <si>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</si>
  <si>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</si>
  <si>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</si>
  <si>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</si>
  <si>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</si>
  <si>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</si>
  <si>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</si>
  <si>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</si>
  <si>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</si>
  <si>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</si>
  <si>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</si>
  <si>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</si>
  <si>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</si>
  <si>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</si>
  <si>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</si>
  <si>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</si>
  <si>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</si>
  <si>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</si>
  <si>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</si>
  <si>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</si>
  <si>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</si>
  <si>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</si>
  <si>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</si>
  <si>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</si>
  <si>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</si>
  <si>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</si>
  <si>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</si>
  <si>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</si>
  <si>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</si>
  <si>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</si>
  <si>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</si>
  <si>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</si>
  <si>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</si>
  <si>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</si>
  <si>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</si>
  <si>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</si>
  <si>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</si>
  <si>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</si>
  <si>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</si>
  <si>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</si>
  <si>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</si>
  <si>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</si>
  <si>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</si>
  <si>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</si>
  <si>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</si>
  <si>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</si>
  <si>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</si>
  <si>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</si>
  <si>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</si>
  <si>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</si>
  <si>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</si>
  <si>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</si>
  <si>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</si>
  <si>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</si>
  <si>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</si>
  <si>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</si>
  <si>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</si>
  <si>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</si>
  <si>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</si>
  <si>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</si>
  <si>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</si>
  <si>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</si>
  <si>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</si>
  <si>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</si>
  <si>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</si>
  <si>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</si>
  <si>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</si>
  <si>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</si>
  <si>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</si>
  <si>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</si>
  <si>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</si>
  <si>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</si>
  <si>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</si>
  <si>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</si>
  <si>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</si>
  <si>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</si>
  <si>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</si>
  <si>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</si>
  <si>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</si>
  <si>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</si>
  <si>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</si>
  <si>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</si>
  <si>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</si>
  <si>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</si>
  <si>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</si>
  <si>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</si>
  <si>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</si>
  <si>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</si>
  <si>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</si>
  <si>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</si>
  <si>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</si>
  <si>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</si>
  <si>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</si>
  <si>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</si>
  <si>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</si>
  <si>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</si>
  <si>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</si>
  <si>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</si>
  <si>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</si>
  <si>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</si>
  <si>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</si>
  <si>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</si>
  <si>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</si>
  <si>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</si>
  <si>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</si>
  <si>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</si>
  <si>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</si>
  <si>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</si>
  <si>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</si>
  <si>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</si>
  <si>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</si>
  <si>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</si>
  <si>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</si>
  <si>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</si>
  <si>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</si>
  <si>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</si>
  <si>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</si>
  <si>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</si>
  <si>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</si>
  <si>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</si>
  <si>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</si>
  <si>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</si>
  <si>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</si>
  <si>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</si>
  <si>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</si>
  <si>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</si>
  <si>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</si>
  <si>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</si>
  <si>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</si>
  <si>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</si>
  <si>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</si>
  <si>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</si>
  <si>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</si>
  <si>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</si>
  <si>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</si>
  <si>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</si>
  <si>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</si>
  <si>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</si>
  <si>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</si>
  <si>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</si>
  <si>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</si>
  <si>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</si>
  <si>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</si>
  <si>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</si>
  <si>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</si>
  <si>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</si>
  <si>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</si>
  <si>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</si>
  <si>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</si>
  <si>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</si>
  <si>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</si>
  <si>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</si>
  <si>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</si>
  <si>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</si>
  <si>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</si>
  <si>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</si>
  <si>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</si>
  <si>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</si>
  <si>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</si>
  <si>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</si>
  <si>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</si>
  <si>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</si>
  <si>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</si>
  <si>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</si>
  <si>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</si>
  <si>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</si>
  <si>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</si>
  <si>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</si>
  <si>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</si>
  <si>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</si>
  <si>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</si>
  <si>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</si>
  <si>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</si>
  <si>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</si>
  <si>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</si>
  <si>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</si>
  <si>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</si>
  <si>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</si>
  <si>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</si>
  <si>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</si>
  <si>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</si>
  <si>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</si>
  <si>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</si>
  <si>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</si>
  <si>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</si>
  <si>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</si>
  <si>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</si>
  <si>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</si>
  <si>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</si>
  <si>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</si>
  <si>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</si>
  <si>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</si>
  <si>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</si>
  <si>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</si>
  <si>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</si>
  <si>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</si>
  <si>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</si>
  <si>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</si>
  <si>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</si>
  <si>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</si>
  <si>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</si>
  <si>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</si>
  <si>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</si>
  <si>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</si>
  <si>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</si>
  <si>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</si>
  <si>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</si>
  <si>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</si>
  <si>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</si>
  <si>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</si>
  <si>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</si>
  <si>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</si>
  <si>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</si>
  <si>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</si>
  <si>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</si>
  <si>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</si>
  <si>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</si>
  <si>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</si>
  <si>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</si>
  <si>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</si>
  <si>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</si>
  <si>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</si>
  <si>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</si>
  <si>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</si>
  <si>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</si>
  <si>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</si>
  <si>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</si>
  <si>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</si>
  <si>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</si>
  <si>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</si>
  <si>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</si>
  <si>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</si>
  <si>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</si>
  <si>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</si>
  <si>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</si>
  <si>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</si>
  <si>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</si>
  <si>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</si>
  <si>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</si>
  <si>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</si>
  <si>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</si>
  <si>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</si>
  <si>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</si>
  <si>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</si>
  <si>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</si>
  <si>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</si>
  <si>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</si>
  <si>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</si>
  <si>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</si>
  <si>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</si>
  <si>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</si>
  <si>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</si>
  <si>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</si>
  <si>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</si>
  <si>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</si>
  <si>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</si>
  <si>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</si>
  <si>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</si>
  <si>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</si>
  <si>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</si>
  <si>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</si>
  <si>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</si>
  <si>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</si>
  <si>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</si>
  <si>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</si>
  <si>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</si>
  <si>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</si>
  <si>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</si>
  <si>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</si>
  <si>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</si>
  <si>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</si>
  <si>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</si>
  <si>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</si>
  <si>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</si>
  <si>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</si>
  <si>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</si>
  <si>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</si>
  <si>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</si>
  <si>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</si>
  <si>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</si>
  <si>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</si>
  <si>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</si>
  <si>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</si>
  <si>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</si>
  <si>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</si>
  <si>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</si>
  <si>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</si>
  <si>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</si>
  <si>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</si>
  <si>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</si>
  <si>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</si>
  <si>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</si>
  <si>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</si>
  <si>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</si>
  <si>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</si>
  <si>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</si>
  <si>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</si>
  <si>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</si>
  <si>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</si>
  <si>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</si>
  <si>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</si>
  <si>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</si>
  <si>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</si>
  <si>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</si>
  <si>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</si>
  <si>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</si>
  <si>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</si>
  <si>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</si>
  <si>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</si>
  <si>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</si>
  <si>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</si>
  <si>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</si>
  <si>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</si>
  <si>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</si>
  <si>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</si>
  <si>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</si>
  <si>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</si>
  <si>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</si>
  <si>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</si>
  <si>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</si>
  <si>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</si>
  <si>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</si>
  <si>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</si>
  <si>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</si>
  <si>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</si>
  <si>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</si>
  <si>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</si>
  <si>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</si>
  <si>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</si>
  <si>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</si>
  <si>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</si>
  <si>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</si>
  <si>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</si>
  <si>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</si>
  <si>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</si>
  <si>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</si>
  <si>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</si>
  <si>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</si>
  <si>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</si>
  <si>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</si>
  <si>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</si>
  <si>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</si>
  <si>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</si>
  <si>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</si>
  <si>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</si>
  <si>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</si>
  <si>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</si>
  <si>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</si>
  <si>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</si>
  <si>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</si>
  <si>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</si>
  <si>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</si>
  <si>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</si>
  <si>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</si>
  <si>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</si>
  <si>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</si>
  <si>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</si>
  <si>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</si>
  <si>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</si>
  <si>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</si>
  <si>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</si>
  <si>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</si>
  <si>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</si>
  <si>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</si>
  <si>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</si>
  <si>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</si>
  <si>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</si>
  <si>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</si>
  <si>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</si>
  <si>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</si>
  <si>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</si>
  <si>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</si>
  <si>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</si>
  <si>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</si>
  <si>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</si>
  <si>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</si>
  <si>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</si>
  <si>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</si>
  <si>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</si>
  <si>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</si>
  <si>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</si>
  <si>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</si>
  <si>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</si>
  <si>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</si>
  <si>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</si>
  <si>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</si>
  <si>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</si>
  <si>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</si>
  <si>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</si>
  <si>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</si>
  <si>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</si>
  <si>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</si>
  <si>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</si>
  <si>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</si>
  <si>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</si>
  <si>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</si>
  <si>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</si>
  <si>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</si>
  <si>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</si>
  <si>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</si>
  <si>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</si>
  <si>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</si>
  <si>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</si>
  <si>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</si>
  <si>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</si>
  <si>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</si>
  <si>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</si>
  <si>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</si>
  <si>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</si>
  <si>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</si>
  <si>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</si>
  <si>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</si>
  <si>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</si>
  <si>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</si>
  <si>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</si>
  <si>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</si>
  <si>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</si>
  <si>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</si>
  <si>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</si>
  <si>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</si>
  <si>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</si>
  <si>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</si>
  <si>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</si>
  <si>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</si>
  <si>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</si>
  <si>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</si>
  <si>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</si>
  <si>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</si>
  <si>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</si>
  <si>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</si>
  <si>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</si>
  <si>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</si>
  <si>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</si>
  <si>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</si>
  <si>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</si>
  <si>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</si>
  <si>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</si>
  <si>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</si>
  <si>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</si>
  <si>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</si>
  <si>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</si>
  <si>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</si>
  <si>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</si>
  <si>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</si>
  <si>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</si>
  <si>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</si>
  <si>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</si>
  <si>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</si>
  <si>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</si>
  <si>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</si>
  <si>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</si>
  <si>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</si>
  <si>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</si>
  <si>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</si>
  <si>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</si>
  <si>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</si>
  <si>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</si>
  <si>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</si>
  <si>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</si>
  <si>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</si>
  <si>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</si>
  <si>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</si>
  <si>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</si>
  <si>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</si>
  <si>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</si>
  <si>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</si>
  <si>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</si>
  <si>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</si>
  <si>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</si>
  <si>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</si>
  <si>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</si>
  <si>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</si>
  <si>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</si>
  <si>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</si>
  <si>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</si>
  <si>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</si>
  <si>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</si>
  <si>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</si>
  <si>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</si>
  <si>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</si>
  <si>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</si>
  <si>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</si>
  <si>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</si>
  <si>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</si>
  <si>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</si>
  <si>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</si>
  <si>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</si>
  <si>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</si>
  <si>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</si>
  <si>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</si>
  <si>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</si>
  <si>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</si>
  <si>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</si>
  <si>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</si>
  <si>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</si>
  <si>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</si>
  <si>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</si>
  <si>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</si>
  <si>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</si>
  <si>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</si>
  <si>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</si>
  <si>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</si>
  <si>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</si>
  <si>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</si>
  <si>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</si>
  <si>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</si>
  <si>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</si>
  <si>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</si>
  <si>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</si>
  <si>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</si>
  <si>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</si>
  <si>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</si>
  <si>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</si>
  <si>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</si>
  <si>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</si>
  <si>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</si>
  <si>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</si>
  <si>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</si>
  <si>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</si>
  <si>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</si>
  <si>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</si>
  <si>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</si>
  <si>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</si>
  <si>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</si>
  <si>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</si>
  <si>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</si>
  <si>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</si>
  <si>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</si>
  <si>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</si>
  <si>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</si>
  <si>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</si>
  <si>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</si>
  <si>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</si>
  <si>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</si>
  <si>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</si>
  <si>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</si>
  <si>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</si>
  <si>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</si>
  <si>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</si>
  <si>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</si>
  <si>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</si>
  <si>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</si>
  <si>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</si>
  <si>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</si>
  <si>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</si>
  <si>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</si>
  <si>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</si>
  <si>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</si>
  <si>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</si>
  <si>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</si>
  <si>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</si>
  <si>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</si>
  <si>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</si>
  <si>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</si>
  <si>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</si>
  <si>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</si>
  <si>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</si>
  <si>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</si>
  <si>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</si>
  <si>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</si>
  <si>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</si>
  <si>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</si>
  <si>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</si>
  <si>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</si>
  <si>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</si>
  <si>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</si>
  <si>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</si>
  <si>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</si>
  <si>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</si>
  <si>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</si>
  <si>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</si>
  <si>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</si>
  <si>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</si>
  <si>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</si>
  <si>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</si>
  <si>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</si>
  <si>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</si>
  <si>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</si>
  <si>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</si>
  <si>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</si>
  <si>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</si>
  <si>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</si>
  <si>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</si>
  <si>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</si>
  <si>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</si>
  <si>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</si>
  <si>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</si>
  <si>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</si>
  <si>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</si>
  <si>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</si>
  <si>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</si>
  <si>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</si>
  <si>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</si>
  <si>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</si>
  <si>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</si>
  <si>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</si>
  <si>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</si>
  <si>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</si>
  <si>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</si>
  <si>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</si>
  <si>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</si>
  <si>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</si>
  <si>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</si>
  <si>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</si>
  <si>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</si>
  <si>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</si>
  <si>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</si>
  <si>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</si>
  <si>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</si>
  <si>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</si>
  <si>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</si>
  <si>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</si>
  <si>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</si>
  <si>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</si>
  <si>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</si>
  <si>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</si>
  <si>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</si>
  <si>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</si>
  <si>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</si>
  <si>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</si>
  <si>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</si>
  <si>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</si>
  <si>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</si>
  <si>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</si>
  <si>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</si>
  <si>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</si>
  <si>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</si>
  <si>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</si>
  <si>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</si>
  <si>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</si>
  <si>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</si>
  <si>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</si>
  <si>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</si>
  <si>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</si>
  <si>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</si>
  <si>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</si>
  <si>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</si>
  <si>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</si>
  <si>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</si>
  <si>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</si>
  <si>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</si>
  <si>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</si>
  <si>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</si>
  <si>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</si>
  <si>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</si>
  <si>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</si>
  <si>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</si>
  <si>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</si>
  <si>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</si>
  <si>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</si>
  <si>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</si>
  <si>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</si>
  <si>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</si>
  <si>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</si>
  <si>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</si>
  <si>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</si>
  <si>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</si>
  <si>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</si>
  <si>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</si>
  <si>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</si>
  <si>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</si>
  <si>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</si>
  <si>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</si>
  <si>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</si>
  <si>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</si>
  <si>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</si>
  <si>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</si>
  <si>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</si>
  <si>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</si>
  <si>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</si>
  <si>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</si>
  <si>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</si>
  <si>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</si>
  <si>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</si>
  <si>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</si>
  <si>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</si>
  <si>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</si>
  <si>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</si>
  <si>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</si>
  <si>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</si>
  <si>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</si>
  <si>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</si>
  <si>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</si>
  <si>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</si>
  <si>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</si>
  <si>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</si>
  <si>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</si>
  <si>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</si>
  <si>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</si>
  <si>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</si>
  <si>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</si>
  <si>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</si>
  <si>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</si>
  <si>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</si>
  <si>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</si>
  <si>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</si>
  <si>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</si>
  <si>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</si>
  <si>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</si>
  <si>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</si>
  <si>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</si>
  <si>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</si>
  <si>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</si>
  <si>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</si>
  <si>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</si>
  <si>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</si>
  <si>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</si>
  <si>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</si>
  <si>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</si>
  <si>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</si>
  <si>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</si>
  <si>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</si>
  <si>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</si>
  <si>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</si>
  <si>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</si>
  <si>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</si>
  <si>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</si>
  <si>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</si>
  <si>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</si>
  <si>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</si>
  <si>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</si>
  <si>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</si>
  <si>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</si>
  <si>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</si>
  <si>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</si>
  <si>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</si>
  <si>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</si>
  <si>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</si>
  <si>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</si>
  <si>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</si>
  <si>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</si>
  <si>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</si>
  <si>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</si>
  <si>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</si>
  <si>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</si>
  <si>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</si>
  <si>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</si>
  <si>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</si>
  <si>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</si>
  <si>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</si>
  <si>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</si>
  <si>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</si>
  <si>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</si>
  <si>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</si>
  <si>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</si>
  <si>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</si>
  <si>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</si>
  <si>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</si>
  <si>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</si>
  <si>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</si>
  <si>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</si>
  <si>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</si>
  <si>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</si>
  <si>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</si>
  <si>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</si>
  <si>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</si>
  <si>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</si>
  <si>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</si>
  <si>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</si>
  <si>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</si>
  <si>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</si>
  <si>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</si>
  <si>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</si>
  <si>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</si>
  <si>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</si>
  <si>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</si>
  <si>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</si>
  <si>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</si>
  <si>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</si>
  <si>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</si>
  <si>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</si>
  <si>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</si>
  <si>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</si>
  <si>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</si>
  <si>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</si>
  <si>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</si>
  <si>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</si>
  <si>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</si>
  <si>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</si>
  <si>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</si>
  <si>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</si>
  <si>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</si>
  <si>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</si>
  <si>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</si>
  <si>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</si>
  <si>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</si>
  <si>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</si>
  <si>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</si>
  <si>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</si>
  <si>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</si>
  <si>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</si>
  <si>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</si>
  <si>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</si>
  <si>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</si>
  <si>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</si>
  <si>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</si>
  <si>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</si>
  <si>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</si>
  <si>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</si>
  <si>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</si>
  <si>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</si>
  <si>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</si>
  <si>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</si>
  <si>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</si>
  <si>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</si>
  <si>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</si>
  <si>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</si>
  <si>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</si>
  <si>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</si>
  <si>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</si>
  <si>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</si>
  <si>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</si>
  <si>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</si>
  <si>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</si>
  <si>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</si>
  <si>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</si>
  <si>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</si>
  <si>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</si>
  <si>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</si>
  <si>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</si>
  <si>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</si>
  <si>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</si>
  <si>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</si>
  <si>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</si>
  <si>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</si>
  <si>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</si>
  <si>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</si>
  <si>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</si>
  <si>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</si>
  <si>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</si>
  <si>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</si>
  <si>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</si>
  <si>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</si>
  <si>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</si>
  <si>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</si>
  <si>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</si>
  <si>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</si>
  <si>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</si>
  <si>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</si>
  <si>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</si>
  <si>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</si>
  <si>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</si>
  <si>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</si>
  <si>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</si>
  <si>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</si>
  <si>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</si>
  <si>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</si>
  <si>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</si>
  <si>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</si>
  <si>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</si>
  <si>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</si>
  <si>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</si>
  <si>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</si>
  <si>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</si>
  <si>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</si>
  <si>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</si>
  <si>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</si>
  <si>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</si>
  <si>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</si>
  <si>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</si>
  <si>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</si>
  <si>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</si>
  <si>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</si>
  <si>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</si>
  <si>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</si>
  <si>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</si>
  <si>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</si>
  <si>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</si>
  <si>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</si>
  <si>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</si>
  <si>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</si>
  <si>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</si>
  <si>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</si>
  <si>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</si>
  <si>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</si>
  <si>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</si>
  <si>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</si>
  <si>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</si>
  <si>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</si>
  <si>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</si>
  <si>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</si>
  <si>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</si>
  <si>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</si>
  <si>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</si>
  <si>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</si>
  <si>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</si>
  <si>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</si>
  <si>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</si>
  <si>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</si>
  <si>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</si>
  <si>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</si>
  <si>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</si>
  <si>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</si>
  <si>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</si>
  <si>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</si>
  <si>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</si>
  <si>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</si>
  <si>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</si>
  <si>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</si>
  <si>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</si>
  <si>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</si>
  <si>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</si>
  <si>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</si>
  <si>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</si>
  <si>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</si>
  <si>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</si>
  <si>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</si>
  <si>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</si>
  <si>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</si>
  <si>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</si>
  <si>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</si>
  <si>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</si>
  <si>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</si>
  <si>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</si>
  <si>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</si>
  <si>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</si>
  <si>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</si>
  <si>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</si>
  <si>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</si>
  <si>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</si>
  <si>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</si>
  <si>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</si>
  <si>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</si>
  <si>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</si>
  <si>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</si>
  <si>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</si>
  <si>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</si>
  <si>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</si>
  <si>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</si>
  <si>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</si>
  <si>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</si>
  <si>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</si>
  <si>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</si>
  <si>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</si>
  <si>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</si>
  <si>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</si>
  <si>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</si>
  <si>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</si>
  <si>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</si>
  <si>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</si>
  <si>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</si>
  <si>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</si>
  <si>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</si>
  <si>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</si>
  <si>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</si>
  <si>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</si>
  <si>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</si>
  <si>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</si>
  <si>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</si>
  <si>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</si>
  <si>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</si>
  <si>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</si>
  <si>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</si>
  <si>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</si>
  <si>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</si>
  <si>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</si>
  <si>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</si>
  <si>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</si>
  <si>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</si>
  <si>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</si>
  <si>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</si>
  <si>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</si>
  <si>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</si>
  <si>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</si>
  <si>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</si>
  <si>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</si>
  <si>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</si>
  <si>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</si>
  <si>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</si>
  <si>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</si>
  <si>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</si>
  <si>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</si>
  <si>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</si>
  <si>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</si>
  <si>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</si>
  <si>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</si>
  <si>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</si>
  <si>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</si>
  <si>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</si>
  <si>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</si>
  <si>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</si>
  <si>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</si>
  <si>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</si>
  <si>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</si>
  <si>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</si>
  <si>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</si>
  <si>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</si>
  <si>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</si>
  <si>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</si>
  <si>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</si>
  <si>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</si>
  <si>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</si>
  <si>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</si>
  <si>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</si>
  <si>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</si>
  <si>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</si>
  <si>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</si>
  <si>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</si>
  <si>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</si>
  <si>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</si>
  <si>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</si>
  <si>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</si>
  <si>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</si>
  <si>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</si>
  <si>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</si>
  <si>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</si>
  <si>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</si>
  <si>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</si>
  <si>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</si>
  <si>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</si>
  <si>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</si>
  <si>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</si>
  <si>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</si>
  <si>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</si>
  <si>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</si>
  <si>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</si>
  <si>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</si>
  <si>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</si>
  <si>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</si>
  <si>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</si>
  <si>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</si>
  <si>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</si>
  <si>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</si>
  <si>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</si>
  <si>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</si>
  <si>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</si>
  <si>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</si>
  <si>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</si>
  <si>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</si>
  <si>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</si>
  <si>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</si>
  <si>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</si>
  <si>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</si>
  <si>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</si>
  <si>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</si>
  <si>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</si>
  <si>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</si>
  <si>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</si>
  <si>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</si>
  <si>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</si>
  <si>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</si>
  <si>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</si>
  <si>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</si>
  <si>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</si>
  <si>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</si>
  <si>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</si>
  <si>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</si>
  <si>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</si>
  <si>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</si>
  <si>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</si>
  <si>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</si>
  <si>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</si>
  <si>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</si>
  <si>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</si>
  <si>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</si>
  <si>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</si>
  <si>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</si>
  <si>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</si>
  <si>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</si>
  <si>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</si>
  <si>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</si>
  <si>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</si>
  <si>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</si>
  <si>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</si>
  <si>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</si>
  <si>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</si>
  <si>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</si>
  <si>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</si>
  <si>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</si>
  <si>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</si>
  <si>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</si>
  <si>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</si>
  <si>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</si>
  <si>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</si>
  <si>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</si>
  <si>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</si>
  <si>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</si>
  <si>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</si>
  <si>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</si>
  <si>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</si>
  <si>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</si>
  <si>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</si>
  <si>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</si>
  <si>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</si>
  <si>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</si>
  <si>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</si>
  <si>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</si>
  <si>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</si>
  <si>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</si>
  <si>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</si>
  <si>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</si>
  <si>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</si>
  <si>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</si>
  <si>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</si>
  <si>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</si>
  <si>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</si>
  <si>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</si>
  <si>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</si>
  <si>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</si>
  <si>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</si>
  <si>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</si>
  <si>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</si>
  <si>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</si>
  <si>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</si>
  <si>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</si>
  <si>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</si>
  <si>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</si>
  <si>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</si>
  <si>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</si>
  <si>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</si>
  <si>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</si>
  <si>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</si>
  <si>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</si>
  <si>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</si>
  <si>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</si>
  <si>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</si>
  <si>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</si>
  <si>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</si>
  <si>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</si>
  <si>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</si>
  <si>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</si>
  <si>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</si>
  <si>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</si>
  <si>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</si>
  <si>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</si>
  <si>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</si>
  <si>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</si>
  <si>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</si>
  <si>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</si>
  <si>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</si>
  <si>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</si>
  <si>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</si>
  <si>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</si>
  <si>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</si>
  <si>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</si>
  <si>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</si>
  <si>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</si>
  <si>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</si>
  <si>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</si>
  <si>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</si>
  <si>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</si>
  <si>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</si>
  <si>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</si>
  <si>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</si>
  <si>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</si>
  <si>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</si>
  <si>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</si>
  <si>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</si>
  <si>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</si>
  <si>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</si>
  <si>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</si>
  <si>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</si>
  <si>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</si>
  <si>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</si>
  <si>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</si>
  <si>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</si>
  <si>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</si>
  <si>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</si>
  <si>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</si>
  <si>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</si>
  <si>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</si>
  <si>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</si>
  <si>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</si>
  <si>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</si>
  <si>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</si>
  <si>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</si>
  <si>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</si>
  <si>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</si>
  <si>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</si>
  <si>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</si>
  <si>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</si>
  <si>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</si>
  <si>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</si>
  <si>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</si>
  <si>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</si>
  <si>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</si>
  <si>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</si>
  <si>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</si>
  <si>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</si>
  <si>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</si>
  <si>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</si>
  <si>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</si>
  <si>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</si>
  <si>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</si>
  <si>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</si>
  <si>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</si>
  <si>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</si>
  <si>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</si>
  <si>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</si>
  <si>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</si>
  <si>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</si>
  <si>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</si>
  <si>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</si>
  <si>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</si>
  <si>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</si>
  <si>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</si>
  <si>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</si>
  <si>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</si>
  <si>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</si>
  <si>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</si>
  <si>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</si>
  <si>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</si>
  <si>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</si>
  <si>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</si>
  <si>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</si>
  <si>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</si>
  <si>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</si>
  <si>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</si>
  <si>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</si>
  <si>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</si>
  <si>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</si>
  <si>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</si>
  <si>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</si>
  <si>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</si>
  <si>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</si>
  <si>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</si>
  <si>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</si>
  <si>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</si>
  <si>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</si>
  <si>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</si>
  <si>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</si>
  <si>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</si>
  <si>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</si>
  <si>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</si>
  <si>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</si>
  <si>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</si>
  <si>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</si>
  <si>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</si>
  <si>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</si>
  <si>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</si>
  <si>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</si>
  <si>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</si>
  <si>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</si>
  <si>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</si>
  <si>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</si>
  <si>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</si>
  <si>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</si>
  <si>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</si>
  <si>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</si>
  <si>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</si>
  <si>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</si>
  <si>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</si>
  <si>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</si>
  <si>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</si>
  <si>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</si>
  <si>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</si>
  <si>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</si>
  <si>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</si>
  <si>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</si>
  <si>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</si>
  <si>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</si>
  <si>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</si>
  <si>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</si>
  <si>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</si>
  <si>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</si>
  <si>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</si>
  <si>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</si>
  <si>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</si>
  <si>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</si>
  <si>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</si>
  <si>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</si>
  <si>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</si>
  <si>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</si>
  <si>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</si>
  <si>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</si>
  <si>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</si>
  <si>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</si>
  <si>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</si>
  <si>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</si>
  <si>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</si>
  <si>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</si>
  <si>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</si>
  <si>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</si>
  <si>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</si>
  <si>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</si>
  <si>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</si>
  <si>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</si>
  <si>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</si>
  <si>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</si>
  <si>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</si>
  <si>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</si>
  <si>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</si>
  <si>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</si>
  <si>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</si>
  <si>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</si>
  <si>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</si>
  <si>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</si>
  <si>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</si>
  <si>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</si>
  <si>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</si>
  <si>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</si>
  <si>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</si>
  <si>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</si>
  <si>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</si>
  <si>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</si>
  <si>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</si>
  <si>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</si>
  <si>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</si>
  <si>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</si>
  <si>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</si>
  <si>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</si>
  <si>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</si>
  <si>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</si>
  <si>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</si>
  <si>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</si>
  <si>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</si>
  <si>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</si>
  <si>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</si>
  <si>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</si>
  <si>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</si>
  <si>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</si>
  <si>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</si>
  <si>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</si>
  <si>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</si>
  <si>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</si>
  <si>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</si>
  <si>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</si>
  <si>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</si>
  <si>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</si>
  <si>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</si>
  <si>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</si>
  <si>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</si>
  <si>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</si>
  <si>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</si>
  <si>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</si>
  <si>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</si>
  <si>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</si>
  <si>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</si>
  <si>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</si>
  <si>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</si>
  <si>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</si>
  <si>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</si>
  <si>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</si>
  <si>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</si>
  <si>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</si>
  <si>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</si>
  <si>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</si>
  <si>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</si>
  <si>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</si>
  <si>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</si>
  <si>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</si>
  <si>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</si>
  <si>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</si>
  <si>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</si>
  <si>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</si>
  <si>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</si>
  <si>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</si>
  <si>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</si>
  <si>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</si>
  <si>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</si>
  <si>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</si>
  <si>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</si>
  <si>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</si>
  <si>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</si>
  <si>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</si>
  <si>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</si>
  <si>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</si>
  <si>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</si>
  <si>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</si>
  <si>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</si>
  <si>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</si>
  <si>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</si>
  <si>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</si>
  <si>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</si>
  <si>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</si>
  <si>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</si>
  <si>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</si>
  <si>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</si>
  <si>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</si>
  <si>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</si>
  <si>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</si>
  <si>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</si>
  <si>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</si>
  <si>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</si>
  <si>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</si>
  <si>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</si>
  <si>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</si>
  <si>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</si>
  <si>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</si>
  <si>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</si>
  <si>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</si>
  <si>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</si>
  <si>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</si>
  <si>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</si>
  <si>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</si>
  <si>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</si>
  <si>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</si>
  <si>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</si>
  <si>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</si>
  <si>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</si>
  <si>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</si>
  <si>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</si>
  <si>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</si>
  <si>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</si>
  <si>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</si>
  <si>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</si>
  <si>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</si>
  <si>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</si>
  <si>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</si>
  <si>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</si>
  <si>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</si>
  <si>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</si>
  <si>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</si>
  <si>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</si>
  <si>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</si>
  <si>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</si>
  <si>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</si>
  <si>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</si>
  <si>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</si>
  <si>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</si>
  <si>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</si>
  <si>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</si>
  <si>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</si>
  <si>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</si>
  <si>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</si>
  <si>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</si>
  <si>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</si>
  <si>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</si>
  <si>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</si>
  <si>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</si>
  <si>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</si>
  <si>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</si>
  <si>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</si>
  <si>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</si>
  <si>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</si>
  <si>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</si>
  <si>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</si>
  <si>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</si>
  <si>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</si>
  <si>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</si>
  <si>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</si>
  <si>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</si>
  <si>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</si>
  <si>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</si>
  <si>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</si>
  <si>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</si>
  <si>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</si>
  <si>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</si>
  <si>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</si>
  <si>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</si>
  <si>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</si>
  <si>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</si>
  <si>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</si>
  <si>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</si>
  <si>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</si>
  <si>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</si>
  <si>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</si>
  <si>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</si>
  <si>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</si>
  <si>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</si>
  <si>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</si>
  <si>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</si>
  <si>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</si>
  <si>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</si>
  <si>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</si>
  <si>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</si>
  <si>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</si>
  <si>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</si>
  <si>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</si>
  <si>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</si>
  <si>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</si>
  <si>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</si>
  <si>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</si>
  <si>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</si>
  <si>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</si>
  <si>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</si>
  <si>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</si>
  <si>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</si>
  <si>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</si>
  <si>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</si>
  <si>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</si>
  <si>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</si>
  <si>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</si>
  <si>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</si>
  <si>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</si>
  <si>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</si>
  <si>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</si>
  <si>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</si>
  <si>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</si>
  <si>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</si>
  <si>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</si>
  <si>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</si>
  <si>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</si>
  <si>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</si>
  <si>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</si>
  <si>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</si>
  <si>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</si>
  <si>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</si>
  <si>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</si>
  <si>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</si>
  <si>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</si>
  <si>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</si>
  <si>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</si>
  <si>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</si>
  <si>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</si>
  <si>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</si>
  <si>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</si>
  <si>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</si>
  <si>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</si>
  <si>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</si>
  <si>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</si>
  <si>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</si>
  <si>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</si>
  <si>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</si>
  <si>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</si>
  <si>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</si>
  <si>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</si>
  <si>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</si>
  <si>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</si>
  <si>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</si>
  <si>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</si>
  <si>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</si>
  <si>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</si>
  <si>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</si>
  <si>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</si>
  <si>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</si>
  <si>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</si>
  <si>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</si>
  <si>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</si>
  <si>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</si>
  <si>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</si>
  <si>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</si>
  <si>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</si>
  <si>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</si>
  <si>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</si>
  <si>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</si>
  <si>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</si>
  <si>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</si>
  <si>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</si>
  <si>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</si>
  <si>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</si>
  <si>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</si>
  <si>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</si>
  <si>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</si>
  <si>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</si>
  <si>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</si>
  <si>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</si>
  <si>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</si>
  <si>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</si>
  <si>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</si>
  <si>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</si>
  <si>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</si>
  <si>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</si>
  <si>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</si>
  <si>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</si>
  <si>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</si>
  <si>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</si>
  <si>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</si>
  <si>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</si>
  <si>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</si>
  <si>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</si>
  <si>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</si>
  <si>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</si>
  <si>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</si>
  <si>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</si>
  <si>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</si>
  <si>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</si>
  <si>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</si>
  <si>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</si>
  <si>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</si>
  <si>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</si>
  <si>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</si>
  <si>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</si>
  <si>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</si>
  <si>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</si>
  <si>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</si>
  <si>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</si>
  <si>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</si>
  <si>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</si>
  <si>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</si>
  <si>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</si>
  <si>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</si>
  <si>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</si>
  <si>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</si>
  <si>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</si>
  <si>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</si>
  <si>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</si>
  <si>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</si>
  <si>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</si>
  <si>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</si>
  <si>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</si>
  <si>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</si>
  <si>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</si>
  <si>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</si>
  <si>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</si>
  <si>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</si>
  <si>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</si>
  <si>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</si>
  <si>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</si>
  <si>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</si>
  <si>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</si>
  <si>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</si>
  <si>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</si>
  <si>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</si>
  <si>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</si>
  <si>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</si>
  <si>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</si>
  <si>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</si>
  <si>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</si>
  <si>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</si>
  <si>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</si>
  <si>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</si>
  <si>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</si>
  <si>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</si>
  <si>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</si>
  <si>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</si>
  <si>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</si>
  <si>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</si>
  <si>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</si>
  <si>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</si>
  <si>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</si>
  <si>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</si>
  <si>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</si>
  <si>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</si>
  <si>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</si>
  <si>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</si>
  <si>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</si>
  <si>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</si>
  <si>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</si>
  <si>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</si>
  <si>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</si>
  <si>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</si>
  <si>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</si>
  <si>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</si>
  <si>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</si>
  <si>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</si>
  <si>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</si>
  <si>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</si>
  <si>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</si>
  <si>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</si>
  <si>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</si>
  <si>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</si>
  <si>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</si>
  <si>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</si>
  <si>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</si>
  <si>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</si>
  <si>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</si>
  <si>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</si>
  <si>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</si>
  <si>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</si>
  <si>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</si>
  <si>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</si>
  <si>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</si>
  <si>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</si>
  <si>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</si>
  <si>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</si>
  <si>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</si>
  <si>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</si>
  <si>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</si>
  <si>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</si>
  <si>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</si>
  <si>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</si>
  <si>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</si>
  <si>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</si>
  <si>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</si>
  <si>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</si>
  <si>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</si>
  <si>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</si>
  <si>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</si>
  <si>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</si>
  <si>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</si>
  <si>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</si>
  <si>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</si>
  <si>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</si>
  <si>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</si>
  <si>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</si>
  <si>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</si>
  <si>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</si>
  <si>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</si>
  <si>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</si>
  <si>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</si>
  <si>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</si>
  <si>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</si>
  <si>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</si>
  <si>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</si>
  <si>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</si>
  <si>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</si>
  <si>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</si>
  <si>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</si>
  <si>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</si>
  <si>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</si>
  <si>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</si>
  <si>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</si>
  <si>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</si>
  <si>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</si>
  <si>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</si>
  <si>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</si>
  <si>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</si>
  <si>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</si>
  <si>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</si>
  <si>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</si>
  <si>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</si>
  <si>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</si>
  <si>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</si>
  <si>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</si>
  <si>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</si>
  <si>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</si>
  <si>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</si>
  <si>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</si>
  <si>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</si>
  <si>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</si>
  <si>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</si>
  <si>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</si>
  <si>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</si>
  <si>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</si>
  <si>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</si>
  <si>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</si>
  <si>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</si>
  <si>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</si>
  <si>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</si>
  <si>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</si>
  <si>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</si>
  <si>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</si>
  <si>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</si>
  <si>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</si>
  <si>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</si>
  <si>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</si>
  <si>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</si>
  <si>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</si>
  <si>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</si>
  <si>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</si>
  <si>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</si>
  <si>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</si>
  <si>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</si>
  <si>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</si>
  <si>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</si>
  <si>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</si>
  <si>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</si>
  <si>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</si>
  <si>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</si>
  <si>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</si>
  <si>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</si>
  <si>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</si>
  <si>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</si>
  <si>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</si>
  <si>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</si>
  <si>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</si>
  <si>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</si>
  <si>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</si>
  <si>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</si>
  <si>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</si>
  <si>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</si>
  <si>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</si>
  <si>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</si>
  <si>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</si>
  <si>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</si>
  <si>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</si>
  <si>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</si>
  <si>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</si>
  <si>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</si>
  <si>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</si>
  <si>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</si>
  <si>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</si>
  <si>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</si>
  <si>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</si>
  <si>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</si>
  <si>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</si>
  <si>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</si>
  <si>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</si>
  <si>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</si>
  <si>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</si>
  <si>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</si>
  <si>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</si>
  <si>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</si>
  <si>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</si>
  <si>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</si>
  <si>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</si>
  <si>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</si>
  <si>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</si>
  <si>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</si>
  <si>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</si>
  <si>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</si>
  <si>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</si>
  <si>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</si>
  <si>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</si>
  <si>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</si>
  <si>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</si>
  <si>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</si>
  <si>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</si>
  <si>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</si>
  <si>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</si>
  <si>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</si>
  <si>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</si>
  <si>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</si>
  <si>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</si>
  <si>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</si>
  <si>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</si>
  <si>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</si>
  <si>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</si>
  <si>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</si>
  <si>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</si>
  <si>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</si>
  <si>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</si>
  <si>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</si>
  <si>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</si>
  <si>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</si>
  <si>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</si>
  <si>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</si>
  <si>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</si>
  <si>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</si>
  <si>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</si>
  <si>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</si>
  <si>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</si>
  <si>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</si>
  <si>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</si>
  <si>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</si>
  <si>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</si>
  <si>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</si>
  <si>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</si>
  <si>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</si>
  <si>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</si>
  <si>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</si>
  <si>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</si>
  <si>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</si>
  <si>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</si>
  <si>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</si>
  <si>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</si>
  <si>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</si>
  <si>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</si>
  <si>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</si>
  <si>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</si>
  <si>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</si>
  <si>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</si>
  <si>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</si>
  <si>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</si>
  <si>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</si>
  <si>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</si>
  <si>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</si>
  <si>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</si>
  <si>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</si>
  <si>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</si>
  <si>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</si>
  <si>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</si>
  <si>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</si>
  <si>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</si>
  <si>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</si>
  <si>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</si>
  <si>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</si>
  <si>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</si>
  <si>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</si>
  <si>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</si>
  <si>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</si>
  <si>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</si>
  <si>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</si>
  <si>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</si>
  <si>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</si>
  <si>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</si>
  <si>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</si>
  <si>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</si>
  <si>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</si>
  <si>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</si>
  <si>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</si>
  <si>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</si>
  <si>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</si>
  <si>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</si>
  <si>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</si>
  <si>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</si>
  <si>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</si>
  <si>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</si>
  <si>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</si>
  <si>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</si>
  <si>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</si>
  <si>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</si>
  <si>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</si>
  <si>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</si>
  <si>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</si>
  <si>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</si>
  <si>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</si>
  <si>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</si>
  <si>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</si>
  <si>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</si>
  <si>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</si>
  <si>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</si>
  <si>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</si>
  <si>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</si>
  <si>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</si>
  <si>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</si>
  <si>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</si>
  <si>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</si>
  <si>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</si>
  <si>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</si>
  <si>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</si>
  <si>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</si>
  <si>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</si>
  <si>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</si>
  <si>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</si>
  <si>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</si>
  <si>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</si>
  <si>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</si>
  <si>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</si>
  <si>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</si>
  <si>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</si>
  <si>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</si>
  <si>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</si>
  <si>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</si>
  <si>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</si>
  <si>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</si>
  <si>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</si>
  <si>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</si>
  <si>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</si>
  <si>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</si>
  <si>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</si>
  <si>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</si>
  <si>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</si>
  <si>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</si>
  <si>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</si>
  <si>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</si>
  <si>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</si>
  <si>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</si>
  <si>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</si>
  <si>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</si>
  <si>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</si>
  <si>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</si>
  <si>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</si>
  <si>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</si>
  <si>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</si>
  <si>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</si>
  <si>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</si>
  <si>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</si>
  <si>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</si>
  <si>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</si>
  <si>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</si>
  <si>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</si>
  <si>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</si>
  <si>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</si>
  <si>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</si>
  <si>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</si>
  <si>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</si>
  <si>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</si>
  <si>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</si>
  <si>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</si>
  <si>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</si>
  <si>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</si>
  <si>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</si>
  <si>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</si>
  <si>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</si>
  <si>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</si>
  <si>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</si>
  <si>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</si>
  <si>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</si>
  <si>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</si>
  <si>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</si>
  <si>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</si>
  <si>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</si>
  <si>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</si>
  <si>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</si>
  <si>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</si>
  <si>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</si>
  <si>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</si>
  <si>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</si>
  <si>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</si>
  <si>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</si>
  <si>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</si>
  <si>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</si>
  <si>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</si>
  <si>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</si>
  <si>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</si>
  <si>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</si>
  <si>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</si>
  <si>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</si>
  <si>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</si>
  <si>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</si>
  <si>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</si>
  <si>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</si>
  <si>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</si>
  <si>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</si>
  <si>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</si>
  <si>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</si>
  <si>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</si>
  <si>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</si>
  <si>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</si>
  <si>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</si>
  <si>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</si>
  <si>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</si>
  <si>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</si>
  <si>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</si>
  <si>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</si>
  <si>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</si>
  <si>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</si>
  <si>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</si>
  <si>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</si>
  <si>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</si>
  <si>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</si>
  <si>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</si>
  <si>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</si>
  <si>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</si>
  <si>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</si>
  <si>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</si>
  <si>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</si>
  <si>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</si>
  <si>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</si>
  <si>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</si>
  <si>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</si>
  <si>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</si>
  <si>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</si>
  <si>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</si>
  <si>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</si>
  <si>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</si>
  <si>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</si>
  <si>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</si>
  <si>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</si>
  <si>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</si>
  <si>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</si>
  <si>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</si>
  <si>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</si>
  <si>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</si>
  <si>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</si>
  <si>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</si>
  <si>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</si>
  <si>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</si>
  <si>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</si>
  <si>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</si>
  <si>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</si>
  <si>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</si>
  <si>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</si>
  <si>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</si>
  <si>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</si>
  <si>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</si>
  <si>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</si>
  <si>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</si>
  <si>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</si>
  <si>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</si>
  <si>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</si>
  <si>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</si>
  <si>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</si>
  <si>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</si>
  <si>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</si>
  <si>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</si>
  <si>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</si>
  <si>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</si>
  <si>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</si>
  <si>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</si>
  <si>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</si>
  <si>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</si>
  <si>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</si>
  <si>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</si>
  <si>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</si>
  <si>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</si>
  <si>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</si>
  <si>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</si>
  <si>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</si>
  <si>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</si>
  <si>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</si>
  <si>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</si>
  <si>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</si>
  <si>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</si>
  <si>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</si>
  <si>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</si>
  <si>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</si>
  <si>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</si>
  <si>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</si>
  <si>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</si>
  <si>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</si>
  <si>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</si>
  <si>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</si>
  <si>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</si>
  <si>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</si>
  <si>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</si>
  <si>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</si>
  <si>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</si>
  <si>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</si>
  <si>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</si>
  <si>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</si>
  <si>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</si>
  <si>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</si>
  <si>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</si>
  <si>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</si>
  <si>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</si>
  <si>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</si>
  <si>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</si>
  <si>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</si>
  <si>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</si>
  <si>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</si>
  <si>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</si>
  <si>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</si>
  <si>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</si>
  <si>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</si>
  <si>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</si>
  <si>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</si>
  <si>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</si>
  <si>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</si>
  <si>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</si>
  <si>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</si>
  <si>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</si>
  <si>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</si>
  <si>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</si>
  <si>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</si>
  <si>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</si>
  <si>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</si>
  <si>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</si>
  <si>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</si>
  <si>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</si>
  <si>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</si>
  <si>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</si>
  <si>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</si>
  <si>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</si>
  <si>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</si>
  <si>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</si>
  <si>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</si>
  <si>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</si>
  <si>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</si>
  <si>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</si>
  <si>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</si>
  <si>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</si>
  <si>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</si>
  <si>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</si>
  <si>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</si>
  <si>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</si>
  <si>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</si>
  <si>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</si>
  <si>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</si>
  <si>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</si>
  <si>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</si>
  <si>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</si>
  <si>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</si>
  <si>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</si>
  <si>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</si>
  <si>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</si>
  <si>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</si>
  <si>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</si>
  <si>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</si>
  <si>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</si>
  <si>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</si>
  <si>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</si>
  <si>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</si>
  <si>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</si>
  <si>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</si>
  <si>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</si>
  <si>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</si>
  <si>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</si>
  <si>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</si>
  <si>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</si>
  <si>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</si>
  <si>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</si>
  <si>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</si>
  <si>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</si>
  <si>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</si>
  <si>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</si>
  <si>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</si>
  <si>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</si>
  <si>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</si>
  <si>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</si>
  <si>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</si>
  <si>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</si>
  <si>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</si>
  <si>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</si>
  <si>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</si>
  <si>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</si>
  <si>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</si>
  <si>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</si>
  <si>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</si>
  <si>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</si>
  <si>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</si>
  <si>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</si>
  <si>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</si>
  <si>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</si>
  <si>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</si>
  <si>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</si>
  <si>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</si>
  <si>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</si>
  <si>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</si>
  <si>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</si>
  <si>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</si>
  <si>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</si>
  <si>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</si>
  <si>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</si>
  <si>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</si>
  <si>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</si>
  <si>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</si>
  <si>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</si>
  <si>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</si>
  <si>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</si>
  <si>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</si>
  <si>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</si>
  <si>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</si>
  <si>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</si>
  <si>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</si>
  <si>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</si>
  <si>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</si>
  <si>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</si>
  <si>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</si>
  <si>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</si>
  <si>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</si>
  <si>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</si>
  <si>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</si>
  <si>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</si>
  <si>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</si>
  <si>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</si>
  <si>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</si>
  <si>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</si>
  <si>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</si>
  <si>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</si>
  <si>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</si>
  <si>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</si>
  <si>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</si>
  <si>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</si>
  <si>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</si>
  <si>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</si>
  <si>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</si>
  <si>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</si>
  <si>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</si>
  <si>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</si>
  <si>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</si>
  <si>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</si>
  <si>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</si>
  <si>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</si>
  <si>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</si>
  <si>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</si>
  <si>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</si>
  <si>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</si>
  <si>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</si>
  <si>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</si>
  <si>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</si>
  <si>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</si>
  <si>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</si>
  <si>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</si>
  <si>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</si>
  <si>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</si>
  <si>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</si>
  <si>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</si>
  <si>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</si>
  <si>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</si>
  <si>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</si>
  <si>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</si>
  <si>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</si>
  <si>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</si>
  <si>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</si>
  <si>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</si>
  <si>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</si>
  <si>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</si>
  <si>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</si>
  <si>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</si>
  <si>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</si>
  <si>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</si>
  <si>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</si>
  <si>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</si>
  <si>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</si>
  <si>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</si>
  <si>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</si>
  <si>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</si>
  <si>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</si>
  <si>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</si>
  <si>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</si>
  <si>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</si>
  <si>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</si>
  <si>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</si>
  <si>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</si>
  <si>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</si>
  <si>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</si>
  <si>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</si>
  <si>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</si>
  <si>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</si>
  <si>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</si>
  <si>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</si>
  <si>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</si>
  <si>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</si>
  <si>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</si>
  <si>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</si>
  <si>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</si>
  <si>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</si>
  <si>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</si>
  <si>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</si>
  <si>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</si>
  <si>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</si>
  <si>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</si>
  <si>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</si>
  <si>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</si>
  <si>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</si>
  <si>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</si>
  <si>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</si>
  <si>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</si>
  <si>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</si>
  <si>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</si>
  <si>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</si>
  <si>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</si>
  <si>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</si>
  <si>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</si>
  <si>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</si>
  <si>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</si>
  <si>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</si>
  <si>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</si>
  <si>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</si>
  <si>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</si>
  <si>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</si>
  <si>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</si>
  <si>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</si>
  <si>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</si>
  <si>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</si>
  <si>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</si>
  <si>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</si>
  <si>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</si>
  <si>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</si>
  <si>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</si>
  <si>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</si>
  <si>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</si>
  <si>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</si>
  <si>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</si>
  <si>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</si>
  <si>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</si>
  <si>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</si>
  <si>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</si>
  <si>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</si>
  <si>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</si>
  <si>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</si>
  <si>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</si>
  <si>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</si>
  <si>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</si>
  <si>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</si>
  <si>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</si>
  <si>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</si>
  <si>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</si>
  <si>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</si>
  <si>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</si>
  <si>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</si>
  <si>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</si>
  <si>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</si>
  <si>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</si>
  <si>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</si>
  <si>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</si>
  <si>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</si>
  <si>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</si>
  <si>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</si>
  <si>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</si>
  <si>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</si>
  <si>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</si>
  <si>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</si>
  <si>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</si>
  <si>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</si>
  <si>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</si>
  <si>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</si>
  <si>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</si>
  <si>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</si>
  <si>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</si>
  <si>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</si>
  <si>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</si>
  <si>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</si>
  <si>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</si>
  <si>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</si>
  <si>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</si>
  <si>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</si>
  <si>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</si>
  <si>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</si>
  <si>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</si>
  <si>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</si>
  <si>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</si>
  <si>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</si>
  <si>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</si>
  <si>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</si>
  <si>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</si>
  <si>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</si>
  <si>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</si>
  <si>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</si>
  <si>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</si>
  <si>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</si>
  <si>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</si>
  <si>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</si>
  <si>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</si>
  <si>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</si>
  <si>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</si>
  <si>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</si>
  <si>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</si>
  <si>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</si>
  <si>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</si>
  <si>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</si>
  <si>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</si>
  <si>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</si>
  <si>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</si>
  <si>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</si>
  <si>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</si>
  <si>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</si>
  <si>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</si>
  <si>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</si>
  <si>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</si>
  <si>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</si>
  <si>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</si>
  <si>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</si>
  <si>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</si>
  <si>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</si>
  <si>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</si>
  <si>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</si>
  <si>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</si>
  <si>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</si>
  <si>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</si>
  <si>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</si>
  <si>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</si>
  <si>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</si>
  <si>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</si>
  <si>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</si>
  <si>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</si>
  <si>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</si>
  <si>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</si>
  <si>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</si>
  <si>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</si>
  <si>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</si>
  <si>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</si>
  <si>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</si>
  <si>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</si>
  <si>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</si>
  <si>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</si>
  <si>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</si>
  <si>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</si>
  <si>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</si>
  <si>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</si>
  <si>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</si>
  <si>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</si>
  <si>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</si>
  <si>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</si>
  <si>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</si>
  <si>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</si>
  <si>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</si>
  <si>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</si>
  <si>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</si>
  <si>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</si>
  <si>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</si>
  <si>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</si>
  <si>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</si>
  <si>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</si>
  <si>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</si>
  <si>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</si>
  <si>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</si>
  <si>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</si>
  <si>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</si>
  <si>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</si>
  <si>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</si>
  <si>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</si>
  <si>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</si>
  <si>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</si>
  <si>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</si>
  <si>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</si>
  <si>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</si>
  <si>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</si>
  <si>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</si>
  <si>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</si>
  <si>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</si>
  <si>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</si>
  <si>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</si>
  <si>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</si>
  <si>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</si>
  <si>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</si>
  <si>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</si>
  <si>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</si>
  <si>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</si>
  <si>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</si>
  <si>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</si>
  <si>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</si>
  <si>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</si>
  <si>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</si>
  <si>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</si>
  <si>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</si>
  <si>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</si>
  <si>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</si>
  <si>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</si>
  <si>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</si>
  <si>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</si>
  <si>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</si>
  <si>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</si>
  <si>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</si>
  <si>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</si>
  <si>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</si>
  <si>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</si>
  <si>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</si>
  <si>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</si>
  <si>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</si>
  <si>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</si>
  <si>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</si>
  <si>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</si>
  <si>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</si>
  <si>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</si>
  <si>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</si>
  <si>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</si>
  <si>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</si>
  <si>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</si>
  <si>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</si>
  <si>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</si>
  <si>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</si>
  <si>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</si>
  <si>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</si>
  <si>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</si>
  <si>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</si>
  <si>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</si>
  <si>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</si>
  <si>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</si>
  <si>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</si>
  <si>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</si>
  <si>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</si>
  <si>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</si>
  <si>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</si>
  <si>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</si>
  <si>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</si>
  <si>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</si>
  <si>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</si>
  <si>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</si>
  <si>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</si>
  <si>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</si>
  <si>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</si>
  <si>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</si>
  <si>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</si>
  <si>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</si>
  <si>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</si>
  <si>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</si>
  <si>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</si>
  <si>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</si>
  <si>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</si>
  <si>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</si>
  <si>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</si>
  <si>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</si>
  <si>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</si>
  <si>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</si>
  <si>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</si>
  <si>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</si>
  <si>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</si>
  <si>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</si>
  <si>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</si>
  <si>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</si>
  <si>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</si>
  <si>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</si>
  <si>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</si>
  <si>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</si>
  <si>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</si>
  <si>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</si>
  <si>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</si>
  <si>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</si>
  <si>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</si>
  <si>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</si>
  <si>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</si>
  <si>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</si>
  <si>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</si>
  <si>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</si>
  <si>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</si>
  <si>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</si>
  <si>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</si>
  <si>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</si>
  <si>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</si>
  <si>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</si>
  <si>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</si>
  <si>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</si>
  <si>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</si>
  <si>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</si>
  <si>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</si>
  <si>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</si>
  <si>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</si>
  <si>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</si>
  <si>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</si>
  <si>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</si>
  <si>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</si>
  <si>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</si>
  <si>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</si>
  <si>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</si>
  <si>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</si>
  <si>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</si>
  <si>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</si>
  <si>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</si>
  <si>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</si>
  <si>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</si>
  <si>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</si>
  <si>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</si>
  <si>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</si>
  <si>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</si>
  <si>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</si>
  <si>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</si>
  <si>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</si>
  <si>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</si>
  <si>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</si>
  <si>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</si>
  <si>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</si>
  <si>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</si>
  <si>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</si>
  <si>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</si>
  <si>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</si>
  <si>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</si>
  <si>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</si>
  <si>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</si>
  <si>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</si>
  <si>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</si>
  <si>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</si>
  <si>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</si>
  <si>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</si>
  <si>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</si>
  <si>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</si>
  <si>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</si>
  <si>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</si>
  <si>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</si>
  <si>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</si>
  <si>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</si>
  <si>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</si>
  <si>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</si>
  <si>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</si>
  <si>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</si>
  <si>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</si>
  <si>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</si>
  <si>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</si>
  <si>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</si>
  <si>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</si>
  <si>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</si>
  <si>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</si>
  <si>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</si>
  <si>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</si>
  <si>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</si>
  <si>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</si>
  <si>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</si>
  <si>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</si>
  <si>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</si>
  <si>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</si>
  <si>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</si>
  <si>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</si>
  <si>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</si>
  <si>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</si>
  <si>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</si>
  <si>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</si>
  <si>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</si>
  <si>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</si>
  <si>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</si>
  <si>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</si>
  <si>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</si>
  <si>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</si>
  <si>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</si>
  <si>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</si>
  <si>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</si>
  <si>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</si>
  <si>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</si>
  <si>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</si>
  <si>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</si>
  <si>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</si>
  <si>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</si>
  <si>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</si>
  <si>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</si>
  <si>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</si>
  <si>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</si>
  <si>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</si>
  <si>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</si>
  <si>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</si>
  <si>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</si>
  <si>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</si>
  <si>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</si>
  <si>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</si>
  <si>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</si>
  <si>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</si>
  <si>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</si>
  <si>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</si>
  <si>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</si>
  <si>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</si>
  <si>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</si>
  <si>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</si>
  <si>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</si>
  <si>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</si>
  <si>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</si>
  <si>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</si>
  <si>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</si>
  <si>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</si>
  <si>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</si>
  <si>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</si>
  <si>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</si>
  <si>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</si>
  <si>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</si>
  <si>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</si>
  <si>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</si>
  <si>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</si>
  <si>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</si>
  <si>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</si>
  <si>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</si>
  <si>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</si>
  <si>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</si>
  <si>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</si>
  <si>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</si>
  <si>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</si>
  <si>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</si>
  <si>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</si>
  <si>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</si>
  <si>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</si>
  <si>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</si>
  <si>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</si>
  <si>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</si>
  <si>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</si>
  <si>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</si>
  <si>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</si>
  <si>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</si>
  <si>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</si>
  <si>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</si>
  <si>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</si>
  <si>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</si>
  <si>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</si>
  <si>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</si>
  <si>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</si>
  <si>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</si>
  <si>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</si>
  <si>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</si>
  <si>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</si>
  <si>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</si>
  <si>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</si>
  <si>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</si>
  <si>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</si>
  <si>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</si>
  <si>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</si>
  <si>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</si>
  <si>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</si>
  <si>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</si>
  <si>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</si>
  <si>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</si>
  <si>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</si>
  <si>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</si>
  <si>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</si>
  <si>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</si>
  <si>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</si>
  <si>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</si>
  <si>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</si>
  <si>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</si>
  <si>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</si>
  <si>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</si>
  <si>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</si>
  <si>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</si>
  <si>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</si>
  <si>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</si>
  <si>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</si>
  <si>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</si>
  <si>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</si>
  <si>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</si>
  <si>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</si>
  <si>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</si>
  <si>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</si>
  <si>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</si>
  <si>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</si>
  <si>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</si>
  <si>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</si>
  <si>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</si>
  <si>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</si>
  <si>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</si>
  <si>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</si>
  <si>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</si>
  <si>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</si>
  <si>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</si>
  <si>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</si>
  <si>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</si>
  <si>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</si>
  <si>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</si>
  <si>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</si>
  <si>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</si>
  <si>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</si>
  <si>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</si>
  <si>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</si>
  <si>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</si>
  <si>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</si>
  <si>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</si>
  <si>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</si>
  <si>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</si>
  <si>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</si>
  <si>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</si>
  <si>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</si>
  <si>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</si>
  <si>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</si>
  <si>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</si>
  <si>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</si>
  <si>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</si>
  <si>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</si>
  <si>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</si>
  <si>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</si>
  <si>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</si>
  <si>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</si>
  <si>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</si>
  <si>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</si>
  <si>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</si>
  <si>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</si>
  <si>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</si>
  <si>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</si>
  <si>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</si>
  <si>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</si>
  <si>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</si>
  <si>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</si>
  <si>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</si>
  <si>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</si>
  <si>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</si>
  <si>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</si>
  <si>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</si>
  <si>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</si>
  <si>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</si>
  <si>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</si>
  <si>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</si>
  <si>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</si>
  <si>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</si>
  <si>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</si>
  <si>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</si>
  <si>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</si>
  <si>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</si>
  <si>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</si>
  <si>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</si>
  <si>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</si>
  <si>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</si>
  <si>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</si>
  <si>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</si>
  <si>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</si>
  <si>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</si>
  <si>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</si>
  <si>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</si>
  <si>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</si>
  <si>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</si>
  <si>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</si>
  <si>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</si>
  <si>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</si>
  <si>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</si>
  <si>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</si>
  <si>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</si>
  <si>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</si>
  <si>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</si>
  <si>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</si>
  <si>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</si>
  <si>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</si>
  <si>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</si>
  <si>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</si>
  <si>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</si>
  <si>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</si>
  <si>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</si>
  <si>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</si>
  <si>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</si>
  <si>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</si>
  <si>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</si>
  <si>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</si>
  <si>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</si>
  <si>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</si>
  <si>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</si>
  <si>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</si>
  <si>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</si>
  <si>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</si>
  <si>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</si>
  <si>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</si>
  <si>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</si>
  <si>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</si>
  <si>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</si>
  <si>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</si>
  <si>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</si>
  <si>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</si>
  <si>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</si>
  <si>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</si>
  <si>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</si>
  <si>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</si>
  <si>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</si>
  <si>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</si>
  <si>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</si>
  <si>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</si>
  <si>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</si>
  <si>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</si>
  <si>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</si>
  <si>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</si>
  <si>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</si>
  <si>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</si>
  <si>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</si>
  <si>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</si>
  <si>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</si>
  <si>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</si>
  <si>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</si>
  <si>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</si>
  <si>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</si>
  <si>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</si>
  <si>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</si>
  <si>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</si>
  <si>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</si>
  <si>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</si>
  <si>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</si>
  <si>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</si>
  <si>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</si>
  <si>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</si>
  <si>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</si>
  <si>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</si>
  <si>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</si>
  <si>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</si>
  <si>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</si>
  <si>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</si>
  <si>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</si>
  <si>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</si>
  <si>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</si>
  <si>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</si>
  <si>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</si>
  <si>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</si>
  <si>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</si>
  <si>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</si>
  <si>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</si>
  <si>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</si>
  <si>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</si>
  <si>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</si>
  <si>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</si>
  <si>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</si>
  <si>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</si>
  <si>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</si>
  <si>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</si>
  <si>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</si>
  <si>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</si>
  <si>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</si>
  <si>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</si>
  <si>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</si>
  <si>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</si>
  <si>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</si>
  <si>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</si>
  <si>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</si>
  <si>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</si>
  <si>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</si>
  <si>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</si>
  <si>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</si>
  <si>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</si>
  <si>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</si>
  <si>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</si>
  <si>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</si>
  <si>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</si>
  <si>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</si>
  <si>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</si>
  <si>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</si>
  <si>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</si>
  <si>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</si>
  <si>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</si>
  <si>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</si>
  <si>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</si>
  <si>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</si>
  <si>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</si>
  <si>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</si>
  <si>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</si>
  <si>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</si>
  <si>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</si>
  <si>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</si>
  <si>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</si>
  <si>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</si>
  <si>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</si>
  <si>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</si>
  <si>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</si>
  <si>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</si>
  <si>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</si>
  <si>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</si>
  <si>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</si>
  <si>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</si>
  <si>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</si>
  <si>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</si>
  <si>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</si>
  <si>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</si>
  <si>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</si>
  <si>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</si>
  <si>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</si>
  <si>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</si>
  <si>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</si>
  <si>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</si>
  <si>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</si>
  <si>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</si>
  <si>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</si>
  <si>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</si>
  <si>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</si>
  <si>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</si>
  <si>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</si>
  <si>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</si>
  <si>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</si>
  <si>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</si>
  <si>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</si>
  <si>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</si>
  <si>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</si>
  <si>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</si>
  <si>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</si>
  <si>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</si>
  <si>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</si>
  <si>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</si>
  <si>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</si>
  <si>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</si>
  <si>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</si>
  <si>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</si>
  <si>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</si>
  <si>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</si>
  <si>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</si>
  <si>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</si>
  <si>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</si>
  <si>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</si>
  <si>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</si>
  <si>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</si>
  <si>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</si>
  <si>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</si>
  <si>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</si>
  <si>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</si>
  <si>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</si>
  <si>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</si>
  <si>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</si>
  <si>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</si>
  <si>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</si>
  <si>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</si>
  <si>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</si>
  <si>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</si>
  <si>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</si>
  <si>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</si>
  <si>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</si>
  <si>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</si>
  <si>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</si>
  <si>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</si>
  <si>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</si>
  <si>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</si>
  <si>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</si>
  <si>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</si>
  <si>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</si>
  <si>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</si>
  <si>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</si>
  <si>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</si>
  <si>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</si>
  <si>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</si>
  <si>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</si>
  <si>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</si>
  <si>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</si>
  <si>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</si>
  <si>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</si>
  <si>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</si>
  <si>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</si>
  <si>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</si>
  <si>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</si>
  <si>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</si>
  <si>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</si>
  <si>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</si>
  <si>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</si>
  <si>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</si>
  <si>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</si>
  <si>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</si>
  <si>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</si>
  <si>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</si>
  <si>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</si>
  <si>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</si>
  <si>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</si>
  <si>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</si>
  <si>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</si>
  <si>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</si>
  <si>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</si>
  <si>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</si>
  <si>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</si>
  <si>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</si>
  <si>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</si>
  <si>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</si>
  <si>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</si>
  <si>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</si>
  <si>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</si>
  <si>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</si>
  <si>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</si>
  <si>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</si>
  <si>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</si>
  <si>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</si>
  <si>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</si>
  <si>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</si>
  <si>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</si>
  <si>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</si>
  <si>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</si>
  <si>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</si>
  <si>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</si>
  <si>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</si>
  <si>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</si>
  <si>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</si>
  <si>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</si>
  <si>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</si>
  <si>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</si>
  <si>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</si>
  <si>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</si>
  <si>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</si>
  <si>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</si>
  <si>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</si>
  <si>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</si>
  <si>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</si>
  <si>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</si>
  <si>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</si>
  <si>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</si>
  <si>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</si>
  <si>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</si>
  <si>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</si>
  <si>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</si>
  <si>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</si>
  <si>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</si>
  <si>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</si>
  <si>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</si>
  <si>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</si>
  <si>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</si>
  <si>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</si>
  <si>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</si>
  <si>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</si>
  <si>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</si>
  <si>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</si>
  <si>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</si>
  <si>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</si>
  <si>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</si>
  <si>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</si>
  <si>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</si>
  <si>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</si>
  <si>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</si>
  <si>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</si>
  <si>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</si>
  <si>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</si>
  <si>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</si>
  <si>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</si>
  <si>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</si>
  <si>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</si>
  <si>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</si>
  <si>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</si>
  <si>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</si>
  <si>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</si>
  <si>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</si>
  <si>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</si>
  <si>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</si>
  <si>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</si>
  <si>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</si>
  <si>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</si>
  <si>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</si>
  <si>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</si>
  <si>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</si>
  <si>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</si>
  <si>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</si>
  <si>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</si>
  <si>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</si>
  <si>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</si>
  <si>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</si>
  <si>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</si>
  <si>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</si>
  <si>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</si>
  <si>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</si>
  <si>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</si>
  <si>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</si>
  <si>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</si>
  <si>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</si>
  <si>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</si>
  <si>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</si>
  <si>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</si>
  <si>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</si>
  <si>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</si>
  <si>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</si>
  <si>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</si>
  <si>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</si>
  <si>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</si>
  <si>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</si>
  <si>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</si>
  <si>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</si>
  <si>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</si>
  <si>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</si>
  <si>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</si>
  <si>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</si>
  <si>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</si>
  <si>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</si>
  <si>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</si>
  <si>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</si>
  <si>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</si>
  <si>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</si>
  <si>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</si>
  <si>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</si>
  <si>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</si>
  <si>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</si>
  <si>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</si>
  <si>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</si>
  <si>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</si>
  <si>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</si>
  <si>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</si>
  <si>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</si>
  <si>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</si>
  <si>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</si>
  <si>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</si>
  <si>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</si>
  <si>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</si>
  <si>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</si>
  <si>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</si>
  <si>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</si>
  <si>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</si>
  <si>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</si>
  <si>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</si>
  <si>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</si>
  <si>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</si>
  <si>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</si>
  <si>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</si>
  <si>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</si>
  <si>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</si>
  <si>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</si>
  <si>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</si>
  <si>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</si>
  <si>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</si>
  <si>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</si>
  <si>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</si>
  <si>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</si>
  <si>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</si>
  <si>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</si>
  <si>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</si>
  <si>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</si>
  <si>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</si>
  <si>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</si>
  <si>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</si>
  <si>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</si>
  <si>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</si>
  <si>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</si>
  <si>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</si>
  <si>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</si>
  <si>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</si>
  <si>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</si>
  <si>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</si>
  <si>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</si>
  <si>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</si>
  <si>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</si>
  <si>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</si>
  <si>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</si>
  <si>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</si>
  <si>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</si>
  <si>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</si>
  <si>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</si>
  <si>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</si>
  <si>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</si>
  <si>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</si>
  <si>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</si>
  <si>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</si>
  <si>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</si>
  <si>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</si>
  <si>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</si>
  <si>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</si>
  <si>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</si>
  <si>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</si>
  <si>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</si>
  <si>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</si>
  <si>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</si>
  <si>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</si>
  <si>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</si>
  <si>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</si>
  <si>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</si>
  <si>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</si>
  <si>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</si>
  <si>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</si>
  <si>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</si>
  <si>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</si>
  <si>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</si>
  <si>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</si>
  <si>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</si>
  <si>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</si>
  <si>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</si>
  <si>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</si>
  <si>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</si>
  <si>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</si>
  <si>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</si>
  <si>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</si>
  <si>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</si>
  <si>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</si>
  <si>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</si>
  <si>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</si>
  <si>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</si>
  <si>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</si>
  <si>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</si>
  <si>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</si>
  <si>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</si>
  <si>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</si>
  <si>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</si>
  <si>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</si>
  <si>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</si>
  <si>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</si>
  <si>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</si>
  <si>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</si>
  <si>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</si>
  <si>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</si>
  <si>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</si>
  <si>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</si>
  <si>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</si>
  <si>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</si>
  <si>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</si>
  <si>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</si>
  <si>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</si>
  <si>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</si>
  <si>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</si>
  <si>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</si>
  <si>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</si>
  <si>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</si>
  <si>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</si>
  <si>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</si>
  <si>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</si>
  <si>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</si>
  <si>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</si>
  <si>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</si>
  <si>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</si>
  <si>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</si>
  <si>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</si>
  <si>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</si>
  <si>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</si>
  <si>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</si>
  <si>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</si>
  <si>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</si>
  <si>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</si>
  <si>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</si>
  <si>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</si>
  <si>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</si>
  <si>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</si>
  <si>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</si>
  <si>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</si>
  <si>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</si>
  <si>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</si>
  <si>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</si>
  <si>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</si>
  <si>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</si>
  <si>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</si>
  <si>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</si>
  <si>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</si>
  <si>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</si>
  <si>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</si>
  <si>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</si>
  <si>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</si>
  <si>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</si>
  <si>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</si>
  <si>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</si>
  <si>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</si>
  <si>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</si>
  <si>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</si>
  <si>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</si>
  <si>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</si>
  <si>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</si>
  <si>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</si>
  <si>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</si>
  <si>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</si>
  <si>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</si>
  <si>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</si>
  <si>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</si>
  <si>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</si>
  <si>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</si>
  <si>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</si>
  <si>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</si>
  <si>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</si>
  <si>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</si>
  <si>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</si>
  <si>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</si>
  <si>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</si>
  <si>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</si>
  <si>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</si>
  <si>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</si>
  <si>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</si>
  <si>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</si>
  <si>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</si>
  <si>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</si>
  <si>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</si>
  <si>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</si>
  <si>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</si>
  <si>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</si>
  <si>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</si>
  <si>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</si>
  <si>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</si>
  <si>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</si>
  <si>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</si>
  <si>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</si>
  <si>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</si>
  <si>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</si>
  <si>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</si>
  <si>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</si>
  <si>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</si>
  <si>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</si>
  <si>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</si>
  <si>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</si>
  <si>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</si>
  <si>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</si>
  <si>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</si>
  <si>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</si>
  <si>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</si>
  <si>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</si>
  <si>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</si>
  <si>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</si>
  <si>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</si>
  <si>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</si>
  <si>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</si>
  <si>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</si>
  <si>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</si>
  <si>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</si>
  <si>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</si>
  <si>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</si>
  <si>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</si>
  <si>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</si>
  <si>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</si>
  <si>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</si>
  <si>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</si>
  <si>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</si>
  <si>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</si>
  <si>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</si>
  <si>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</si>
  <si>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</si>
  <si>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</si>
  <si>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</si>
  <si>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</si>
  <si>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</si>
  <si>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</si>
  <si>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</si>
  <si>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</si>
  <si>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</si>
  <si>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</si>
  <si>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</si>
  <si>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</si>
  <si>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</si>
  <si>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</si>
  <si>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</si>
  <si>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</si>
  <si>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</si>
  <si>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</si>
  <si>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</si>
  <si>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</si>
  <si>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</si>
  <si>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</si>
  <si>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</si>
  <si>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</si>
  <si>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</si>
  <si>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</si>
  <si>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</si>
  <si>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</si>
  <si>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</si>
  <si>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</si>
  <si>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</si>
  <si>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</si>
  <si>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</si>
  <si>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</si>
  <si>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</si>
  <si>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</si>
  <si>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</si>
  <si>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</si>
  <si>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</si>
  <si>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</si>
  <si>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</si>
  <si>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</si>
  <si>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</si>
  <si>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</si>
  <si>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</si>
  <si>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</si>
  <si>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</si>
  <si>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</si>
  <si>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</si>
  <si>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</si>
  <si>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</si>
  <si>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</si>
  <si>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</si>
  <si>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</si>
  <si>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</si>
  <si>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</si>
  <si>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</si>
  <si>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</si>
  <si>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</si>
  <si>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</si>
  <si>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</si>
  <si>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</si>
  <si>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</si>
  <si>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</si>
  <si>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</si>
  <si>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</si>
  <si>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</si>
  <si>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</si>
  <si>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</si>
  <si>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</si>
  <si>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</si>
  <si>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</si>
  <si>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</si>
  <si>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</si>
  <si>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</si>
  <si>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</si>
  <si>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</si>
  <si>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</si>
  <si>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</si>
  <si>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</si>
  <si>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</si>
  <si>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</si>
  <si>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</si>
  <si>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</si>
  <si>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</si>
  <si>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</si>
  <si>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</si>
  <si>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</si>
  <si>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</si>
  <si>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</si>
  <si>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</si>
  <si>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</si>
  <si>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</si>
  <si>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</si>
  <si>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</si>
  <si>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</si>
  <si>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</si>
  <si>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</si>
  <si>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</si>
  <si>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</si>
  <si>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</si>
  <si>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</si>
  <si>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</si>
  <si>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</si>
  <si>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</si>
  <si>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</si>
  <si>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</si>
  <si>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</si>
  <si>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</si>
  <si>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</si>
  <si>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</si>
  <si>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</si>
  <si>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</si>
  <si>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</si>
  <si>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</si>
  <si>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</si>
  <si>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</si>
  <si>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</si>
  <si>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</si>
  <si>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</si>
  <si>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</si>
  <si>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</si>
  <si>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</si>
  <si>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</si>
  <si>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</si>
  <si>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</si>
  <si>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</si>
  <si>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</si>
  <si>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</si>
  <si>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</si>
  <si>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</si>
  <si>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</si>
  <si>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</si>
  <si>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</si>
  <si>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</si>
  <si>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</si>
  <si>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</si>
  <si>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</si>
  <si>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</si>
  <si>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</si>
  <si>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</si>
  <si>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</si>
  <si>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</si>
  <si>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</si>
  <si>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</si>
  <si>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</si>
  <si>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</si>
  <si>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</si>
  <si>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</si>
  <si>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</si>
  <si>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</si>
  <si>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</si>
  <si>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</si>
  <si>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</si>
  <si>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</si>
  <si>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</si>
  <si>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</si>
  <si>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</si>
  <si>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</si>
  <si>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</si>
  <si>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</si>
  <si>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</si>
  <si>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</si>
  <si>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</si>
  <si>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</si>
  <si>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</si>
  <si>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</si>
  <si>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</si>
  <si>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</si>
  <si>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</si>
  <si>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</si>
  <si>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</si>
  <si>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</si>
  <si>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</si>
  <si>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</si>
  <si>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</si>
  <si>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</si>
  <si>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</si>
  <si>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</si>
  <si>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</si>
  <si>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</si>
  <si>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</si>
  <si>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</si>
  <si>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</si>
  <si>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</si>
  <si>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</si>
  <si>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</si>
  <si>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</si>
  <si>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</si>
  <si>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</si>
  <si>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</si>
  <si>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</si>
  <si>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</si>
  <si>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</si>
  <si>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</si>
  <si>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</si>
  <si>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</si>
  <si>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</si>
  <si>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</si>
  <si>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</si>
  <si>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</si>
  <si>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</si>
  <si>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</si>
  <si>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</si>
  <si>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</si>
  <si>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</si>
  <si>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</si>
  <si>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</si>
  <si>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</si>
  <si>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</si>
  <si>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</si>
  <si>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</si>
  <si>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</si>
  <si>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</si>
  <si>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</si>
  <si>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</si>
  <si>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</si>
  <si>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</si>
  <si>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</si>
  <si>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</si>
  <si>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</si>
  <si>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</si>
  <si>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</si>
  <si>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</si>
  <si>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</si>
  <si>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</si>
  <si>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</si>
  <si>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</si>
  <si>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</si>
  <si>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</si>
  <si>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</si>
  <si>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</si>
  <si>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</si>
  <si>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</si>
  <si>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</si>
  <si>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</si>
  <si>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</si>
  <si>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</si>
  <si>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</si>
  <si>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</si>
  <si>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</si>
  <si>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</si>
  <si>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</si>
  <si>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</si>
  <si>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</si>
  <si>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</si>
  <si>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</si>
  <si>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</si>
  <si>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</si>
  <si>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</si>
  <si>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</si>
  <si>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</si>
  <si>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</si>
  <si>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</si>
  <si>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</si>
  <si>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</si>
  <si>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</si>
  <si>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</si>
  <si>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</si>
  <si>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</si>
  <si>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</si>
  <si>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</si>
  <si>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</si>
  <si>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</si>
  <si>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</si>
  <si>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</si>
  <si>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</si>
  <si>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</si>
  <si>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</si>
  <si>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</si>
  <si>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</si>
  <si>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</si>
  <si>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</si>
  <si>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</si>
  <si>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</si>
  <si>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</si>
  <si>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</si>
  <si>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</si>
  <si>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</si>
  <si>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</si>
  <si>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</si>
  <si>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</si>
  <si>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</si>
  <si>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</si>
  <si>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</si>
  <si>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</si>
  <si>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</si>
  <si>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</si>
  <si>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</si>
  <si>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</si>
  <si>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</si>
  <si>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</si>
  <si>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</si>
  <si>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</si>
  <si>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</si>
  <si>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</si>
  <si>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</si>
  <si>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</si>
  <si>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</si>
  <si>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</si>
  <si>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</si>
  <si>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</si>
  <si>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</si>
  <si>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</si>
  <si>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</si>
  <si>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</si>
  <si>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</si>
  <si>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</si>
  <si>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</si>
  <si>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</si>
  <si>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</si>
  <si>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</si>
  <si>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</si>
  <si>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</si>
  <si>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</si>
  <si>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</si>
  <si>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</si>
  <si>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</si>
  <si>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</si>
  <si>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</si>
  <si>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</si>
  <si>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</si>
  <si>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</si>
  <si>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</si>
  <si>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</si>
  <si>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</si>
  <si>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</si>
  <si>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</si>
  <si>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</si>
  <si>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</si>
  <si>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</si>
  <si>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</si>
  <si>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</si>
  <si>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</si>
  <si>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</si>
  <si>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</si>
  <si>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</si>
  <si>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</si>
  <si>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</si>
  <si>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</si>
  <si>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</si>
  <si>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</si>
  <si>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</si>
  <si>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</si>
  <si>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</si>
  <si>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</si>
  <si>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</si>
  <si>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</si>
  <si>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</si>
  <si>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</si>
  <si>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</si>
  <si>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</si>
  <si>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</si>
  <si>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</si>
  <si>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</si>
  <si>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</si>
  <si>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</si>
  <si>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</si>
  <si>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</si>
  <si>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</si>
  <si>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</si>
  <si>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</si>
  <si>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</si>
  <si>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</si>
  <si>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</si>
  <si>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</si>
  <si>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</si>
  <si>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</si>
  <si>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</si>
  <si>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</si>
  <si>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</si>
  <si>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</si>
  <si>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</si>
  <si>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</si>
  <si>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</si>
  <si>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</si>
  <si>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</si>
  <si>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</si>
  <si>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</si>
  <si>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</si>
  <si>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</si>
  <si>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</si>
  <si>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</si>
  <si>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</si>
  <si>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</si>
  <si>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</si>
  <si>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</si>
  <si>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</si>
  <si>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</si>
  <si>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</si>
  <si>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</si>
  <si>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</si>
  <si>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</si>
  <si>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</si>
  <si>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</si>
  <si>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</si>
  <si>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</si>
  <si>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</si>
  <si>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</si>
  <si>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</si>
  <si>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</si>
  <si>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</si>
  <si>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</si>
  <si>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</si>
  <si>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</si>
  <si>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</si>
  <si>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</si>
  <si>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</si>
  <si>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</si>
  <si>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</si>
  <si>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</si>
  <si>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</si>
  <si>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</si>
  <si>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</si>
  <si>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</si>
  <si>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</si>
  <si>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</si>
  <si>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</si>
  <si>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</si>
  <si>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</si>
  <si>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</si>
  <si>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</si>
  <si>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</si>
  <si>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</si>
  <si>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</si>
  <si>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</si>
  <si>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</si>
  <si>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</si>
  <si>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</si>
  <si>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</si>
  <si>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</si>
  <si>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</si>
  <si>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</si>
  <si>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</si>
  <si>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</si>
  <si>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</si>
  <si>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</si>
  <si>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</si>
  <si>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</si>
  <si>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</si>
  <si>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</si>
  <si>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</si>
  <si>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</si>
  <si>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</si>
  <si>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</si>
  <si>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</si>
  <si>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</si>
  <si>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</si>
  <si>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</si>
  <si>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</si>
  <si>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</si>
  <si>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</si>
  <si>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</si>
  <si>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</si>
  <si>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</si>
  <si>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</si>
  <si>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</si>
  <si>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</si>
  <si>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</si>
  <si>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</si>
  <si>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</si>
  <si>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</si>
  <si>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</si>
  <si>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</si>
  <si>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</si>
  <si>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</si>
  <si>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</si>
  <si>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</si>
  <si>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</si>
  <si>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</si>
  <si>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</si>
  <si>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</si>
  <si>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</si>
  <si>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</si>
  <si>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</si>
  <si>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</si>
  <si>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</si>
  <si>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</si>
  <si>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</si>
  <si>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</si>
  <si>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</si>
  <si>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</si>
  <si>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</si>
  <si>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</si>
  <si>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</si>
  <si>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</si>
  <si>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</si>
  <si>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</si>
  <si>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</si>
  <si>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</si>
  <si>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</si>
  <si>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</si>
  <si>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</si>
  <si>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</si>
  <si>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</si>
  <si>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</si>
  <si>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</si>
  <si>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</si>
  <si>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</si>
  <si>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</si>
  <si>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</si>
  <si>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</si>
  <si>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</si>
  <si>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</si>
  <si>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</si>
  <si>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</si>
  <si>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</si>
  <si>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</si>
  <si>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</si>
  <si>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</si>
  <si>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</si>
  <si>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</si>
  <si>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</si>
  <si>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</si>
  <si>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</si>
  <si>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</si>
  <si>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</si>
  <si>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</si>
  <si>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</si>
  <si>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</si>
  <si>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</si>
  <si>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</si>
  <si>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</si>
  <si>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</si>
  <si>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</si>
  <si>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</si>
  <si>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</si>
  <si>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</si>
  <si>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</si>
  <si>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</si>
  <si>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</si>
  <si>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</si>
  <si>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</si>
  <si>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</si>
  <si>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</si>
  <si>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</si>
  <si>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</si>
  <si>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</si>
  <si>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</si>
  <si>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</si>
  <si>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</si>
  <si>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</si>
  <si>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</si>
  <si>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</si>
  <si>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</si>
  <si>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</si>
  <si>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</si>
  <si>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</si>
  <si>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</si>
  <si>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</si>
  <si>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</si>
  <si>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</si>
  <si>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</si>
  <si>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</si>
  <si>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</si>
  <si>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</si>
  <si>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</si>
  <si>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</si>
  <si>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</si>
  <si>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</si>
  <si>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</si>
  <si>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</si>
  <si>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</si>
  <si>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</si>
  <si>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</si>
  <si>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</si>
  <si>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</si>
  <si>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</si>
  <si>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</si>
  <si>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</si>
  <si>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</si>
  <si>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</si>
  <si>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</si>
  <si>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</si>
  <si>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</si>
  <si>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</si>
  <si>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</si>
  <si>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</si>
  <si>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</si>
  <si>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</si>
  <si>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</si>
  <si>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</si>
  <si>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</si>
  <si>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</si>
  <si>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</si>
  <si>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</si>
  <si>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</si>
  <si>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</si>
  <si>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</si>
  <si>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</si>
  <si>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</si>
  <si>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</si>
  <si>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</si>
  <si>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</si>
  <si>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</si>
  <si>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</si>
  <si>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</si>
  <si>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</si>
  <si>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</si>
  <si>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</si>
  <si>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</si>
  <si>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</si>
  <si>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</si>
  <si>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</si>
  <si>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</si>
  <si>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</si>
  <si>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</si>
  <si>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</si>
  <si>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</si>
  <si>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</si>
  <si>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</si>
  <si>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</si>
  <si>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</si>
  <si>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</si>
  <si>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</si>
  <si>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</si>
  <si>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</si>
  <si>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</si>
  <si>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</si>
  <si>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</si>
  <si>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</si>
  <si>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</si>
  <si>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</si>
  <si>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</si>
  <si>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</si>
  <si>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</si>
  <si>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</si>
  <si>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</si>
  <si>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</si>
  <si>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</si>
  <si>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</si>
  <si>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</si>
  <si>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</si>
  <si>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</si>
  <si>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</si>
  <si>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</si>
  <si>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</si>
  <si>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</si>
  <si>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</si>
  <si>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</si>
  <si>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</si>
  <si>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</si>
  <si>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</si>
  <si>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</si>
  <si>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</si>
  <si>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</si>
  <si>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</si>
  <si>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</si>
  <si>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</si>
  <si>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</si>
  <si>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</si>
  <si>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</si>
  <si>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</si>
  <si>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</si>
  <si>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</si>
  <si>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</si>
  <si>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</si>
  <si>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</si>
  <si>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</si>
  <si>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</si>
  <si>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</si>
  <si>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</si>
  <si>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</si>
  <si>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</si>
  <si>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</si>
  <si>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</si>
  <si>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</si>
  <si>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</si>
  <si>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</si>
  <si>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</si>
  <si>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</si>
  <si>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</si>
  <si>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</si>
  <si>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</si>
  <si>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</si>
  <si>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</si>
  <si>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</si>
  <si>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</si>
  <si>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</si>
  <si>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</si>
  <si>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</si>
  <si>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</si>
  <si>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</si>
  <si>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</si>
  <si>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</si>
  <si>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</si>
  <si>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</si>
  <si>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</si>
  <si>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</si>
  <si>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</si>
  <si>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</si>
  <si>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</si>
  <si>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</si>
  <si>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</si>
  <si>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</si>
  <si>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</si>
  <si>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</si>
  <si>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</si>
  <si>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</si>
  <si>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</si>
  <si>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</si>
  <si>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</si>
  <si>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</si>
  <si>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</si>
  <si>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</si>
  <si>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</si>
  <si>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</si>
  <si>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</si>
  <si>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</si>
  <si>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</si>
  <si>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</si>
  <si>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</si>
  <si>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</si>
  <si>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</si>
  <si>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</si>
  <si>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</si>
  <si>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</si>
  <si>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</si>
  <si>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</si>
  <si>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</si>
  <si>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</si>
  <si>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</si>
  <si>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</si>
  <si>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</si>
  <si>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</si>
  <si>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</si>
  <si>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</si>
  <si>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</si>
  <si>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</si>
  <si>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</si>
  <si>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</si>
  <si>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</si>
  <si>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</si>
  <si>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</si>
  <si>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</si>
  <si>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</si>
  <si>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</si>
  <si>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</si>
  <si>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</si>
  <si>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</si>
  <si>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</si>
  <si>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</si>
  <si>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</si>
  <si>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</si>
  <si>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</si>
  <si>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</si>
  <si>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</si>
  <si>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</si>
  <si>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</si>
  <si>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</si>
  <si>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</si>
  <si>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</si>
  <si>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</si>
  <si>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</si>
  <si>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</si>
  <si>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</si>
  <si>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</si>
  <si>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</si>
  <si>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</si>
  <si>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</si>
  <si>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</si>
  <si>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</si>
  <si>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</si>
  <si>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</si>
  <si>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</si>
  <si>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</si>
  <si>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</si>
  <si>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</si>
  <si>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</si>
  <si>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</si>
  <si>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</si>
  <si>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</si>
  <si>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</si>
  <si>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</si>
  <si>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</si>
  <si>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</si>
  <si>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</si>
  <si>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</si>
  <si>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</si>
  <si>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</si>
  <si>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</si>
  <si>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</si>
  <si>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</si>
  <si>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</si>
  <si>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</si>
  <si>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</si>
  <si>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</si>
  <si>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</si>
  <si>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</si>
  <si>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</si>
  <si>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</si>
  <si>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</si>
  <si>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</si>
  <si>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</si>
  <si>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</si>
  <si>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</si>
  <si>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</si>
  <si>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</si>
  <si>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</si>
  <si>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</si>
  <si>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</si>
  <si>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</si>
  <si>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</si>
  <si>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</si>
  <si>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</si>
  <si>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</si>
  <si>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</si>
  <si>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</si>
  <si>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</si>
  <si>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</si>
  <si>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</si>
  <si>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</si>
  <si>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</si>
  <si>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</si>
  <si>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</si>
  <si>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</si>
  <si>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</si>
  <si>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</si>
  <si>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</si>
  <si>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</si>
  <si>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</si>
  <si>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</si>
  <si>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</si>
  <si>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</si>
  <si>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</si>
  <si>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</si>
  <si>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</si>
  <si>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</si>
  <si>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</si>
  <si>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</si>
  <si>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</si>
  <si>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</si>
  <si>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</si>
  <si>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</si>
  <si>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</si>
  <si>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</si>
  <si>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</si>
  <si>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</si>
  <si>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</si>
  <si>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</si>
  <si>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</si>
  <si>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</si>
  <si>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</si>
  <si>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</si>
  <si>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</si>
  <si>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</si>
  <si>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</si>
  <si>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</si>
  <si>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</si>
  <si>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</si>
  <si>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</si>
  <si>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</si>
  <si>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</si>
  <si>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</si>
  <si>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</si>
  <si>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</si>
  <si>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</si>
  <si>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</si>
  <si>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</si>
  <si>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</si>
  <si>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</si>
  <si>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</si>
  <si>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</si>
  <si>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</si>
  <si>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</si>
  <si>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</si>
  <si>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</si>
  <si>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</si>
  <si>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</si>
  <si>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</si>
  <si>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</si>
  <si>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</si>
  <si>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</si>
  <si>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</si>
  <si>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</si>
  <si>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</si>
  <si>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</si>
  <si>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</si>
  <si>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</si>
  <si>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</si>
  <si>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</si>
  <si>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</si>
  <si>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</si>
  <si>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</si>
  <si>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</si>
  <si>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</si>
  <si>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</si>
  <si>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</si>
  <si>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</si>
  <si>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</si>
  <si>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</si>
  <si>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</si>
  <si>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</si>
  <si>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</si>
  <si>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</si>
  <si>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</si>
  <si>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</si>
  <si>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</si>
  <si>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</si>
  <si>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</si>
  <si>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</si>
  <si>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</si>
  <si>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</si>
  <si>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</si>
  <si>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</si>
  <si>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</si>
  <si>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</si>
  <si>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</si>
  <si>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</si>
  <si>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</si>
  <si>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</si>
  <si>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</si>
  <si>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</si>
  <si>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</si>
  <si>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</si>
  <si>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</si>
  <si>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</si>
  <si>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</si>
  <si>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</si>
  <si>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</si>
  <si>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</si>
  <si>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</si>
  <si>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</si>
  <si>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</si>
  <si>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</si>
  <si>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</si>
  <si>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</si>
  <si>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</si>
  <si>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</si>
  <si>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</si>
  <si>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</si>
  <si>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</si>
  <si>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</si>
  <si>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</si>
  <si>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</si>
  <si>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</si>
  <si>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</si>
  <si>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</si>
  <si>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</si>
  <si>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</si>
  <si>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</si>
  <si>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</si>
  <si>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</si>
  <si>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</si>
  <si>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</si>
  <si>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</si>
  <si>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</si>
  <si>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</si>
  <si>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</si>
  <si>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</si>
  <si>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</si>
  <si>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</si>
  <si>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</si>
  <si>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</si>
  <si>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</si>
  <si>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</si>
  <si>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</si>
  <si>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</si>
  <si>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</si>
  <si>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</si>
  <si>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</si>
  <si>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</si>
  <si>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</si>
  <si>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</si>
  <si>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</si>
  <si>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</si>
  <si>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</si>
  <si>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</si>
  <si>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</si>
  <si>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</si>
  <si>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</si>
  <si>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</si>
  <si>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</si>
  <si>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</si>
  <si>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</si>
  <si>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</si>
  <si>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</si>
  <si>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</si>
  <si>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</si>
  <si>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</si>
  <si>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</si>
  <si>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</si>
  <si>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</si>
  <si>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</si>
  <si>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</si>
  <si>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</si>
  <si>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</si>
  <si>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</si>
  <si>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</si>
  <si>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</si>
  <si>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</si>
  <si>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</si>
  <si>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</si>
  <si>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</si>
  <si>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</si>
  <si>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</si>
  <si>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</si>
  <si>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</si>
  <si>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</si>
  <si>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</si>
  <si>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</si>
  <si>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</si>
  <si>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</si>
  <si>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</si>
  <si>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</si>
  <si>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</si>
  <si>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</si>
  <si>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</si>
  <si>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</si>
  <si>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</si>
  <si>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</si>
  <si>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</si>
  <si>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</si>
  <si>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</si>
  <si>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</si>
  <si>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</si>
  <si>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</si>
  <si>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</si>
  <si>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</si>
  <si>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</si>
  <si>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</si>
  <si>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</si>
  <si>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</si>
  <si>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</si>
  <si>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</si>
  <si>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</si>
  <si>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</si>
  <si>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</si>
  <si>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</si>
  <si>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</si>
  <si>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</si>
  <si>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</si>
  <si>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</si>
  <si>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</si>
  <si>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</si>
  <si>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</si>
  <si>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</si>
  <si>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</si>
  <si>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</si>
  <si>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</si>
  <si>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</si>
  <si>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</si>
  <si>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</si>
  <si>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</si>
  <si>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</si>
  <si>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</si>
  <si>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</si>
  <si>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</si>
  <si>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</si>
  <si>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</si>
  <si>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</si>
  <si>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</si>
  <si>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</si>
  <si>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</si>
  <si>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</si>
  <si>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</si>
  <si>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</si>
  <si>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</si>
  <si>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</si>
  <si>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</si>
  <si>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</si>
  <si>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</si>
  <si>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</si>
  <si>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</si>
  <si>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</si>
  <si>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</si>
  <si>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</si>
  <si>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</si>
  <si>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</si>
  <si>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</si>
  <si>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</si>
  <si>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</si>
  <si>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</si>
  <si>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</si>
  <si>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</si>
  <si>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</si>
  <si>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</si>
  <si>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</si>
  <si>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</si>
  <si>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</si>
  <si>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</si>
  <si>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</si>
  <si>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</si>
  <si>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</si>
  <si>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</si>
  <si>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</si>
  <si>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</si>
  <si>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</si>
  <si>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</si>
  <si>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</si>
  <si>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</si>
  <si>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</si>
  <si>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</si>
  <si>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</si>
  <si>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</si>
  <si>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</si>
  <si>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</si>
  <si>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</si>
  <si>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</si>
  <si>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</si>
  <si>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</si>
  <si>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</si>
  <si>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</si>
  <si>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</si>
  <si>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</si>
  <si>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</si>
  <si>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</si>
  <si>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</si>
  <si>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</si>
  <si>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</si>
  <si>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</si>
  <si>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</si>
  <si>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</si>
  <si>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</si>
  <si>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</si>
  <si>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</si>
  <si>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</si>
  <si>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</si>
  <si>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</si>
  <si>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</si>
  <si>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</si>
  <si>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</si>
  <si>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</si>
  <si>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</si>
  <si>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</si>
  <si>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</si>
  <si>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</si>
  <si>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</si>
  <si>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</si>
  <si>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</si>
  <si>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</si>
  <si>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</si>
  <si>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</si>
  <si>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</si>
  <si>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</si>
  <si>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</si>
  <si>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</si>
  <si>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</si>
  <si>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</si>
  <si>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</si>
  <si>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</si>
  <si>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</si>
  <si>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</si>
  <si>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</si>
  <si>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</si>
  <si>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</si>
  <si>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</si>
  <si>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</si>
  <si>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</si>
  <si>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</si>
  <si>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</si>
  <si>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</si>
  <si>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</si>
  <si>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</si>
  <si>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</si>
  <si>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</si>
  <si>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</si>
  <si>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</si>
  <si>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</si>
  <si>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</si>
  <si>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</si>
  <si>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</si>
  <si>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</si>
  <si>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</si>
  <si>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</si>
  <si>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</si>
  <si>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</si>
  <si>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</si>
  <si>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</si>
  <si>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</si>
  <si>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</si>
  <si>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</si>
  <si>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</si>
  <si>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</si>
  <si>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</si>
  <si>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</si>
  <si>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</si>
  <si>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</si>
  <si>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</si>
  <si>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</si>
  <si>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</si>
  <si>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</si>
  <si>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</si>
  <si>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</si>
  <si>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</si>
  <si>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</si>
  <si>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</si>
  <si>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</si>
  <si>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</si>
  <si>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</si>
  <si>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</si>
  <si>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</si>
  <si>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</si>
  <si>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</si>
  <si>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</si>
  <si>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</si>
  <si>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</si>
  <si>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</si>
  <si>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</si>
  <si>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</si>
  <si>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</si>
  <si>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</si>
  <si>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</si>
  <si>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</si>
  <si>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</si>
  <si>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</si>
  <si>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</si>
  <si>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</si>
  <si>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</si>
  <si>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</si>
  <si>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</si>
  <si>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</si>
  <si>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</si>
  <si>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</si>
  <si>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</si>
  <si>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</si>
  <si>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</si>
  <si>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</si>
  <si>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</si>
  <si>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</si>
  <si>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</si>
  <si>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</si>
  <si>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</si>
  <si>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</si>
  <si>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</si>
  <si>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</si>
  <si>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</si>
  <si>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</si>
  <si>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</si>
  <si>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</si>
  <si>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</si>
  <si>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</si>
  <si>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</si>
  <si>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</si>
  <si>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</si>
  <si>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</si>
  <si>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</si>
  <si>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</si>
  <si>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</si>
  <si>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</si>
  <si>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</si>
  <si>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</si>
  <si>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</si>
  <si>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</si>
  <si>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</si>
  <si>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</si>
  <si>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</si>
  <si>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</si>
  <si>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</si>
  <si>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</si>
  <si>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</si>
  <si>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</si>
  <si>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</si>
  <si>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</si>
  <si>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</si>
  <si>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</si>
  <si>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</si>
  <si>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</si>
  <si>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</si>
  <si>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</si>
  <si>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</si>
  <si>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</si>
  <si>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</si>
  <si>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</si>
  <si>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</si>
  <si>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</si>
  <si>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</si>
  <si>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</si>
  <si>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</si>
  <si>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</si>
  <si>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</si>
  <si>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</si>
  <si>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</si>
  <si>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</si>
  <si>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</si>
  <si>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</si>
  <si>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</si>
  <si>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</si>
  <si>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</si>
  <si>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</si>
  <si>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</si>
  <si>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</si>
  <si>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</si>
  <si>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</si>
  <si>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</si>
  <si>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</si>
  <si>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</si>
  <si>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</si>
  <si>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</si>
  <si>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</si>
  <si>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</si>
  <si>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</si>
  <si>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</si>
  <si>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</si>
  <si>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</si>
  <si>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</si>
  <si>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</si>
  <si>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</si>
  <si>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</si>
  <si>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</si>
  <si>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</si>
  <si>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</si>
  <si>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</si>
  <si>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</si>
  <si>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</si>
  <si>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</si>
  <si>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</si>
  <si>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</si>
  <si>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</si>
  <si>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</si>
  <si>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</si>
  <si>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</si>
  <si>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</si>
  <si>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</si>
  <si>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</si>
  <si>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</si>
  <si>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</si>
  <si>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</si>
  <si>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</si>
  <si>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</si>
  <si>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</si>
  <si>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</si>
  <si>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</si>
  <si>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</si>
  <si>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</si>
  <si>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</si>
  <si>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</si>
  <si>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</si>
  <si>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</si>
  <si>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</si>
  <si>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</si>
  <si>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</si>
  <si>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</si>
  <si>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</si>
  <si>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</si>
  <si>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</si>
  <si>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</si>
  <si>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</si>
  <si>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</si>
  <si>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</si>
  <si>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</si>
  <si>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</si>
  <si>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</si>
  <si>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</si>
  <si>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</si>
  <si>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</si>
  <si>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</si>
  <si>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</si>
  <si>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</si>
  <si>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</si>
  <si>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</si>
  <si>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</si>
  <si>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</si>
  <si>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</si>
  <si>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</si>
  <si>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</si>
  <si>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</si>
  <si>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</si>
  <si>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</si>
  <si>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</si>
  <si>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</si>
  <si>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</si>
  <si>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</si>
  <si>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</si>
  <si>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</si>
  <si>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</si>
  <si>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</si>
  <si>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</si>
  <si>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</si>
  <si>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</si>
  <si>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</si>
  <si>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</si>
  <si>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</si>
  <si>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</si>
  <si>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</si>
  <si>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</si>
  <si>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</si>
  <si>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</si>
  <si>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</si>
  <si>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</si>
  <si>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</si>
  <si>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</si>
  <si>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</si>
  <si>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</si>
  <si>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</si>
  <si>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</si>
  <si>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</si>
  <si>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</si>
  <si>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</si>
  <si>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</si>
  <si>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</si>
  <si>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</si>
  <si>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</si>
  <si>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</si>
  <si>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</si>
  <si>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</si>
  <si>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</si>
  <si>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</si>
  <si>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</si>
  <si>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</si>
  <si>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</si>
  <si>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</si>
  <si>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</si>
  <si>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</si>
  <si>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</si>
  <si>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</si>
  <si>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</si>
  <si>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</si>
  <si>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</si>
  <si>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</si>
  <si>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</si>
  <si>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</si>
  <si>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</si>
  <si>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</si>
  <si>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</si>
  <si>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</si>
  <si>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</si>
  <si>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</si>
  <si>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</si>
  <si>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</si>
  <si>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</si>
  <si>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</si>
  <si>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</si>
  <si>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</si>
  <si>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</si>
  <si>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</si>
  <si>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</si>
  <si>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</si>
  <si>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</si>
  <si>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</si>
  <si>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</si>
  <si>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</si>
  <si>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</si>
  <si>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</si>
  <si>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</si>
  <si>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</si>
  <si>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</si>
  <si>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</si>
  <si>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</si>
  <si>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</si>
  <si>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</si>
  <si>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</si>
  <si>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</si>
  <si>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</si>
  <si>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</si>
  <si>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</si>
  <si>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</si>
  <si>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</si>
  <si>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</si>
  <si>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</si>
  <si>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</si>
  <si>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</si>
  <si>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</si>
  <si>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</si>
  <si>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</si>
  <si>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</si>
  <si>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</si>
  <si>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</si>
  <si>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</si>
  <si>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</si>
  <si>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</si>
  <si>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</si>
  <si>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</si>
  <si>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</si>
  <si>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</si>
  <si>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</si>
  <si>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</si>
  <si>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</si>
  <si>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</si>
  <si>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</si>
  <si>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</si>
  <si>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</si>
  <si>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</si>
  <si>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</si>
  <si>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</si>
  <si>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</si>
  <si>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</si>
  <si>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</si>
  <si>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</si>
  <si>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</si>
  <si>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</si>
  <si>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</si>
  <si>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</si>
  <si>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</si>
  <si>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</si>
  <si>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</si>
  <si>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</si>
  <si>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</si>
  <si>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</si>
  <si>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</si>
  <si>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</si>
  <si>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</si>
  <si>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</si>
  <si>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</si>
  <si>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</si>
  <si>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</si>
  <si>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</si>
  <si>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</si>
  <si>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</si>
  <si>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</si>
  <si>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</si>
  <si>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</si>
  <si>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</si>
  <si>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</si>
  <si>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</si>
  <si>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</si>
  <si>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</si>
  <si>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</si>
  <si>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</si>
  <si>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</si>
  <si>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</si>
  <si>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</si>
  <si>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</si>
  <si>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</si>
  <si>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</si>
  <si>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</si>
  <si>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</si>
  <si>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</si>
  <si>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</si>
  <si>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</si>
  <si>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</si>
  <si>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</si>
  <si>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</si>
  <si>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</si>
  <si>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</si>
  <si>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</si>
  <si>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</si>
  <si>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</si>
  <si>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</si>
  <si>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</si>
  <si>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</si>
  <si>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</si>
  <si>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</si>
  <si>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</si>
  <si>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</si>
  <si>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</si>
  <si>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</si>
  <si>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</si>
  <si>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</si>
  <si>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</si>
  <si>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</si>
  <si>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</si>
  <si>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</si>
  <si>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</si>
  <si>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</si>
  <si>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</si>
  <si>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</si>
  <si>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</si>
  <si>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</si>
  <si>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</si>
  <si>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</si>
  <si>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</si>
  <si>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</si>
  <si>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</si>
  <si>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</si>
  <si>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</si>
  <si>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</si>
  <si>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</si>
  <si>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</si>
  <si>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</si>
  <si>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</si>
  <si>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</si>
  <si>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</si>
  <si>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</si>
  <si>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</si>
  <si>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</si>
  <si>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</si>
  <si>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</si>
  <si>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</si>
  <si>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</si>
  <si>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</si>
  <si>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</si>
  <si>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</si>
  <si>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</si>
  <si>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</si>
  <si>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</si>
  <si>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</si>
  <si>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</si>
  <si>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</si>
  <si>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</si>
  <si>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</si>
  <si>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</si>
  <si>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</si>
  <si>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</si>
  <si>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</si>
  <si>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</si>
  <si>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</si>
  <si>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</si>
  <si>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</si>
  <si>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</si>
  <si>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</si>
  <si>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</si>
  <si>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</si>
  <si>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</si>
  <si>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</si>
  <si>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</si>
  <si>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</si>
  <si>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</si>
  <si>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</si>
  <si>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</si>
  <si>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</si>
  <si>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</si>
  <si>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</si>
  <si>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</si>
  <si>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</si>
  <si>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</si>
  <si>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</si>
  <si>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</si>
  <si>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</si>
  <si>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</si>
  <si>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</si>
  <si>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</si>
  <si>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</si>
  <si>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</si>
  <si>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</si>
  <si>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</si>
  <si>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</si>
  <si>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</si>
  <si>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</si>
  <si>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</si>
  <si>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</si>
  <si>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</si>
  <si>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</si>
  <si>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</si>
  <si>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</si>
  <si>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</si>
  <si>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</si>
  <si>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</si>
  <si>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</si>
  <si>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</si>
  <si>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</si>
  <si>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</si>
  <si>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</si>
  <si>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</si>
  <si>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</si>
  <si>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</si>
  <si>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</si>
  <si>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</si>
  <si>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</si>
  <si>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</si>
  <si>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</si>
  <si>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</si>
  <si>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</si>
  <si>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</si>
  <si>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</si>
  <si>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</si>
  <si>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</si>
  <si>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</si>
  <si>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</si>
  <si>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</si>
  <si>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</si>
  <si>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</si>
  <si>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</si>
  <si>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</si>
  <si>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</si>
  <si>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</si>
  <si>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</si>
  <si>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</si>
  <si>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</si>
  <si>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</si>
  <si>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</si>
  <si>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</si>
  <si>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</si>
  <si>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</si>
  <si>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</si>
  <si>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</si>
  <si>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</si>
  <si>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</si>
  <si>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</si>
  <si>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</si>
  <si>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</si>
  <si>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</si>
  <si>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</si>
  <si>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</si>
  <si>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</si>
  <si>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</si>
  <si>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</si>
  <si>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</si>
  <si>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</si>
  <si>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</si>
  <si>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</si>
  <si>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</si>
  <si>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</si>
  <si>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</si>
  <si>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</si>
  <si>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</si>
  <si>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</si>
  <si>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</si>
  <si>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</si>
  <si>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</si>
  <si>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</si>
  <si>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</si>
  <si>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</si>
  <si>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</si>
  <si>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</si>
  <si>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</si>
  <si>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</si>
  <si>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</si>
  <si>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</si>
  <si>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</si>
  <si>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</si>
  <si>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</si>
  <si>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</si>
  <si>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</si>
  <si>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</si>
  <si>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</si>
  <si>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</si>
  <si>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</si>
  <si>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</si>
  <si>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</si>
  <si>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</si>
  <si>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</si>
  <si>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</si>
  <si>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</si>
  <si>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</si>
  <si>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</si>
  <si>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</si>
  <si>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</si>
  <si>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</si>
  <si>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</si>
  <si>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</si>
  <si>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</si>
  <si>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</si>
  <si>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</si>
  <si>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</si>
  <si>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</si>
  <si>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</si>
  <si>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</si>
  <si>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</si>
  <si>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</si>
  <si>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</si>
  <si>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</si>
  <si>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</si>
  <si>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</si>
  <si>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</si>
  <si>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</si>
  <si>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</si>
  <si>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</si>
  <si>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</si>
  <si>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</si>
  <si>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</si>
  <si>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</si>
  <si>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</si>
  <si>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</si>
  <si>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</si>
  <si>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</si>
  <si>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</si>
  <si>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</si>
  <si>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</si>
  <si>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</si>
  <si>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</si>
  <si>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</si>
  <si>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</si>
  <si>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</si>
  <si>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</si>
  <si>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</si>
  <si>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</si>
  <si>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</si>
  <si>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</si>
  <si>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</si>
  <si>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</si>
  <si>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</si>
  <si>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</si>
  <si>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</si>
  <si>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</si>
  <si>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</si>
  <si>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</si>
  <si>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</si>
  <si>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</si>
  <si>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</si>
  <si>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</si>
  <si>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</si>
  <si>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</si>
  <si>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</si>
  <si>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</si>
  <si>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</si>
  <si>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</si>
  <si>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</si>
  <si>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</si>
  <si>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</si>
  <si>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</si>
  <si>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</si>
  <si>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</si>
  <si>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</si>
  <si>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</si>
  <si>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</si>
  <si>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</si>
  <si>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</si>
  <si>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</si>
  <si>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</si>
  <si>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</si>
  <si>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</si>
  <si>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</si>
  <si>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</si>
  <si>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</si>
  <si>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</si>
  <si>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</si>
  <si>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</si>
  <si>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</si>
  <si>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</si>
  <si>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</si>
  <si>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</si>
  <si>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</si>
  <si>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</si>
  <si>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</si>
  <si>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</si>
  <si>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</si>
  <si>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</si>
  <si>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</si>
  <si>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</si>
  <si>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</si>
  <si>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</si>
  <si>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</si>
  <si>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</si>
  <si>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</si>
  <si>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</si>
  <si>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</si>
  <si>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</si>
  <si>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</si>
  <si>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</si>
  <si>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</si>
  <si>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</si>
  <si>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</si>
  <si>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</si>
  <si>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</si>
  <si>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</si>
  <si>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</si>
  <si>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</si>
  <si>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</si>
  <si>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</si>
  <si>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</si>
  <si>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</si>
  <si>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</si>
  <si>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</si>
  <si>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</si>
  <si>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</si>
  <si>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</si>
  <si>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</si>
  <si>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</si>
  <si>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</si>
  <si>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</si>
  <si>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</si>
  <si>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</si>
  <si>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</si>
  <si>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</si>
  <si>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</si>
  <si>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</si>
  <si>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</si>
  <si>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</si>
  <si>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</si>
  <si>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</si>
  <si>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</si>
  <si>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</si>
  <si>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</si>
  <si>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</si>
  <si>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</si>
  <si>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</si>
  <si>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</si>
  <si>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</si>
  <si>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</si>
  <si>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</si>
  <si>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</si>
  <si>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</si>
  <si>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</si>
  <si>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</si>
  <si>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</si>
  <si>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</si>
  <si>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</si>
  <si>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</si>
  <si>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</si>
  <si>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</si>
  <si>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</si>
  <si>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</si>
  <si>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</si>
  <si>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</si>
  <si>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</si>
  <si>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</si>
  <si>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</si>
  <si>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</si>
  <si>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</si>
  <si>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</si>
  <si>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</si>
  <si>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</si>
  <si>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</si>
  <si>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</si>
  <si>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</si>
  <si>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</si>
  <si>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</si>
  <si>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</si>
  <si>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</si>
  <si>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</si>
  <si>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</si>
  <si>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</si>
  <si>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</si>
  <si>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</si>
  <si>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</si>
  <si>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</si>
  <si>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</si>
  <si>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</si>
  <si>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</si>
  <si>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</si>
  <si>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</si>
  <si>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</si>
  <si>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</si>
  <si>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</si>
  <si>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</si>
  <si>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</si>
  <si>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</si>
  <si>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</si>
  <si>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</si>
  <si>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</si>
  <si>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</si>
  <si>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</si>
  <si>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</si>
  <si>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</si>
  <si>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</si>
  <si>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</si>
  <si>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</si>
  <si>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</si>
  <si>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</si>
  <si>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</si>
  <si>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</si>
  <si>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</si>
  <si>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</si>
  <si>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</si>
  <si>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</si>
  <si>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</si>
  <si>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</si>
  <si>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</si>
  <si>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</si>
  <si>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</si>
  <si>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</si>
  <si>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</si>
  <si>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</si>
  <si>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</si>
  <si>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</si>
  <si>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</si>
  <si>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</si>
  <si>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</si>
  <si>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</si>
  <si>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</si>
  <si>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</si>
  <si>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</si>
  <si>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</si>
  <si>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</si>
  <si>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</si>
  <si>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</si>
  <si>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</si>
  <si>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</si>
  <si>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</si>
  <si>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</si>
  <si>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</si>
  <si>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</si>
  <si>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</si>
  <si>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</si>
  <si>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</si>
  <si>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</si>
  <si>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</si>
  <si>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</si>
  <si>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</si>
  <si>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</si>
  <si>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</si>
  <si>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</si>
  <si>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</si>
  <si>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</si>
  <si>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</si>
  <si>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</si>
  <si>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</si>
  <si>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</si>
  <si>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</si>
  <si>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</si>
  <si>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</si>
  <si>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</si>
  <si>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</si>
  <si>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</si>
  <si>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</si>
  <si>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</si>
  <si>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</si>
  <si>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</si>
  <si>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</si>
  <si>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</si>
  <si>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</si>
  <si>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</si>
  <si>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</si>
  <si>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</si>
  <si>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</si>
  <si>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</si>
  <si>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</si>
  <si>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</si>
  <si>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</si>
  <si>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</si>
  <si>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</si>
  <si>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</si>
  <si>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</si>
  <si>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</si>
  <si>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</si>
  <si>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</si>
  <si>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</si>
  <si>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</si>
  <si>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</si>
  <si>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</si>
  <si>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</si>
  <si>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</si>
  <si>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</si>
  <si>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</si>
  <si>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</si>
  <si>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</si>
  <si>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</si>
  <si>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</si>
  <si>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</si>
  <si>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</si>
  <si>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</si>
  <si>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</si>
  <si>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</si>
  <si>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</si>
  <si>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</si>
  <si>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</si>
  <si>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</si>
  <si>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</si>
  <si>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</si>
  <si>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</si>
  <si>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</si>
  <si>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</si>
  <si>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</si>
  <si>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</si>
  <si>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</si>
  <si>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</si>
  <si>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</si>
  <si>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</si>
  <si>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</si>
  <si>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</si>
  <si>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</si>
  <si>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</si>
  <si>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</si>
  <si>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</si>
  <si>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</si>
  <si>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</si>
  <si>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</si>
  <si>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</si>
  <si>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</si>
  <si>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</si>
  <si>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</si>
  <si>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</si>
  <si>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</si>
  <si>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</si>
  <si>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</si>
  <si>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</si>
  <si>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</si>
  <si>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</si>
  <si>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</si>
  <si>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</si>
  <si>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</si>
  <si>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</si>
  <si>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</si>
  <si>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</si>
  <si>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</si>
  <si>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</si>
  <si>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</si>
  <si>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</si>
  <si>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</si>
  <si>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</si>
  <si>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</si>
  <si>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</si>
  <si>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</si>
  <si>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</si>
  <si>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</si>
  <si>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</si>
  <si>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</si>
  <si>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</si>
  <si>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</si>
  <si>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</si>
  <si>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</si>
  <si>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</si>
  <si>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</si>
  <si>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</si>
  <si>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</si>
  <si>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</si>
  <si>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</si>
  <si>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</si>
  <si>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</si>
  <si>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</si>
  <si>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</si>
  <si>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</si>
  <si>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</si>
  <si>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</si>
  <si>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</si>
  <si>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</si>
  <si>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</si>
  <si>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</si>
  <si>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</si>
  <si>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</si>
  <si>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</si>
  <si>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</si>
  <si>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</si>
  <si>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</si>
  <si>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</si>
  <si>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</si>
  <si>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</si>
  <si>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</si>
  <si>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</si>
  <si>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</si>
  <si>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</si>
  <si>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</si>
  <si>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</si>
  <si>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</si>
  <si>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</si>
  <si>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</si>
  <si>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</si>
  <si>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</si>
  <si>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</si>
  <si>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</si>
  <si>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</si>
  <si>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</si>
  <si>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</si>
  <si>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</si>
  <si>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</si>
  <si>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</si>
  <si>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</si>
  <si>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</si>
  <si>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</si>
  <si>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</si>
  <si>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</si>
  <si>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</si>
  <si>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</si>
  <si>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</si>
  <si>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</si>
  <si>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</si>
  <si>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</si>
  <si>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</si>
  <si>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</si>
  <si>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</si>
  <si>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</si>
  <si>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</si>
  <si>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</si>
  <si>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</si>
  <si>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</si>
  <si>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</si>
  <si>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</si>
  <si>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</si>
  <si>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</si>
  <si>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</si>
  <si>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</si>
  <si>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</si>
  <si>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</si>
  <si>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</si>
  <si>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</si>
  <si>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</si>
  <si>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</si>
  <si>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</si>
  <si>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</si>
  <si>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</si>
  <si>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</si>
  <si>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</si>
  <si>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</si>
  <si>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</si>
  <si>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</si>
  <si>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</si>
  <si>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</si>
  <si>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</si>
  <si>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</si>
  <si>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</si>
  <si>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</si>
  <si>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</si>
  <si>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</si>
  <si>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</si>
  <si>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</si>
  <si>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</si>
  <si>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</si>
  <si>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</si>
  <si>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</si>
  <si>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</si>
  <si>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</si>
  <si>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</si>
  <si>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</si>
  <si>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</si>
  <si>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</si>
  <si>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</si>
  <si>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</si>
  <si>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</si>
  <si>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</si>
  <si>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</si>
  <si>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</si>
  <si>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</si>
  <si>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</si>
  <si>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</si>
  <si>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</si>
  <si>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</si>
  <si>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</si>
  <si>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</si>
  <si>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</si>
  <si>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</si>
  <si>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</si>
  <si>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</si>
  <si>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</si>
  <si>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</si>
  <si>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</si>
  <si>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</si>
  <si>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</si>
  <si>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</si>
  <si>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</si>
  <si>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</si>
  <si>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</si>
  <si>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</si>
  <si>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</si>
  <si>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</si>
  <si>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</si>
  <si>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</si>
  <si>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</si>
  <si>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</si>
  <si>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</si>
  <si>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</si>
  <si>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</si>
  <si>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</si>
  <si>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</si>
  <si>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</si>
  <si>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</si>
  <si>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</si>
  <si>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</si>
  <si>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</si>
  <si>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</si>
  <si>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</si>
  <si>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</si>
  <si>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</si>
  <si>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</si>
  <si>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</si>
  <si>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</si>
  <si>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</si>
  <si>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</si>
  <si>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</si>
  <si>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</si>
  <si>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</si>
  <si>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</si>
  <si>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</si>
  <si>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</si>
  <si>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</si>
  <si>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</si>
  <si>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</si>
  <si>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</si>
  <si>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</si>
  <si>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</si>
  <si>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</si>
  <si>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</si>
  <si>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</si>
  <si>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</si>
  <si>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</si>
  <si>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</si>
  <si>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</si>
  <si>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</si>
  <si>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</si>
  <si>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</si>
  <si>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</si>
  <si>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</si>
  <si>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</si>
  <si>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</si>
  <si>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</si>
  <si>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</si>
  <si>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</si>
  <si>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</si>
  <si>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</si>
  <si>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</si>
  <si>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</si>
  <si>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</si>
  <si>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</si>
  <si>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</si>
  <si>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</si>
  <si>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</si>
  <si>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</si>
  <si>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</si>
  <si>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</si>
  <si>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</si>
  <si>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</si>
  <si>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</si>
  <si>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</si>
  <si>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</si>
  <si>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</si>
  <si>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</si>
  <si>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</si>
  <si>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</si>
  <si>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</si>
  <si>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</si>
  <si>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</si>
  <si>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</si>
  <si>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</si>
  <si>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</si>
  <si>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</si>
  <si>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</si>
  <si>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</si>
  <si>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</si>
  <si>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</si>
  <si>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</si>
  <si>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</si>
  <si>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</si>
  <si>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</si>
  <si>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</si>
  <si>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</si>
  <si>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</si>
  <si>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</si>
  <si>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</si>
  <si>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</si>
  <si>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</si>
  <si>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</si>
  <si>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</si>
  <si>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</si>
  <si>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</si>
  <si>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</si>
  <si>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</si>
  <si>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</si>
  <si>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</si>
  <si>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</si>
  <si>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</si>
  <si>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</si>
  <si>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</si>
  <si>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</si>
  <si>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</si>
  <si>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</si>
  <si>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</si>
  <si>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</si>
  <si>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</si>
  <si>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</si>
  <si>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</si>
  <si>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</si>
  <si>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</si>
  <si>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</si>
  <si>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</si>
  <si>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</si>
  <si>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</si>
  <si>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</si>
  <si>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</si>
  <si>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</si>
  <si>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</si>
  <si>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</si>
  <si>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</si>
  <si>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</si>
  <si>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</si>
  <si>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</si>
  <si>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</si>
  <si>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</si>
  <si>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</si>
  <si>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</si>
  <si>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</si>
  <si>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</si>
  <si>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</si>
  <si>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</si>
  <si>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</si>
  <si>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</si>
  <si>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</si>
  <si>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</si>
  <si>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</si>
  <si>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</si>
  <si>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</si>
  <si>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</si>
  <si>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</si>
  <si>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</si>
  <si>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</si>
  <si>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</si>
  <si>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</si>
  <si>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</si>
  <si>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</si>
  <si>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</si>
  <si>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</si>
  <si>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</si>
  <si>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</si>
  <si>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</si>
  <si>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</si>
  <si>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</si>
  <si>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</si>
  <si>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</si>
  <si>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</si>
  <si>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</si>
  <si>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</si>
  <si>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</si>
  <si>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</si>
  <si>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</si>
  <si>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</si>
  <si>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</si>
  <si>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</si>
  <si>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</si>
  <si>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</si>
  <si>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</si>
  <si>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</si>
  <si>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</si>
  <si>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</si>
  <si>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</si>
  <si>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</si>
  <si>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</si>
  <si>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</si>
  <si>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</si>
  <si>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</si>
  <si>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</si>
  <si>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</si>
  <si>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</si>
  <si>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</si>
  <si>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</si>
  <si>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</si>
  <si>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</si>
  <si>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</si>
  <si>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</si>
  <si>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</si>
  <si>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</si>
  <si>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</si>
  <si>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</si>
  <si>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</si>
  <si>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</si>
  <si>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</si>
  <si>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</si>
  <si>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</si>
  <si>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</si>
  <si>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</si>
  <si>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</si>
  <si>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</si>
  <si>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</si>
  <si>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</si>
  <si>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</si>
  <si>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</si>
  <si>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</si>
  <si>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</si>
  <si>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</si>
  <si>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</si>
  <si>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</si>
  <si>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</si>
  <si>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</si>
  <si>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</si>
  <si>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</si>
  <si>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</si>
  <si>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</si>
  <si>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</si>
  <si>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</si>
  <si>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</si>
  <si>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</si>
  <si>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</si>
  <si>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</si>
  <si>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</si>
  <si>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</si>
  <si>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</si>
  <si>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</si>
  <si>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</si>
  <si>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</si>
  <si>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</si>
  <si>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</si>
  <si>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</si>
  <si>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</si>
  <si>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</si>
  <si>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</si>
  <si>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</si>
  <si>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</si>
  <si>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</si>
  <si>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</si>
  <si>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</si>
  <si>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</si>
  <si>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</si>
  <si>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</si>
  <si>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</si>
  <si>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</si>
  <si>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</si>
  <si>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</si>
  <si>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</si>
  <si>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</si>
  <si>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</si>
  <si>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</si>
  <si>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</si>
  <si>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</si>
  <si>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</si>
  <si>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</si>
  <si>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</si>
  <si>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</si>
  <si>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</si>
  <si>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</si>
  <si>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</si>
  <si>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</si>
  <si>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</si>
  <si>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</si>
  <si>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</si>
  <si>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</si>
  <si>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</si>
  <si>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</si>
  <si>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</si>
  <si>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</si>
  <si>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</si>
  <si>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</si>
  <si>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</si>
  <si>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</si>
  <si>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</si>
  <si>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</si>
  <si>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</si>
  <si>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</si>
  <si>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</si>
  <si>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</si>
  <si>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</si>
  <si>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</si>
  <si>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</si>
  <si>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</si>
  <si>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</si>
  <si>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</si>
  <si>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</si>
  <si>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</si>
  <si>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</si>
  <si>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</si>
  <si>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</si>
  <si>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</si>
  <si>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</si>
  <si>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</si>
  <si>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</si>
  <si>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</si>
  <si>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</si>
  <si>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</si>
  <si>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</si>
  <si>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</si>
  <si>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</si>
  <si>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</si>
  <si>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</si>
  <si>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</si>
  <si>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</si>
  <si>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</si>
  <si>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</si>
  <si>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</si>
  <si>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</si>
  <si>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</si>
  <si>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</si>
  <si>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</si>
  <si>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</si>
  <si>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</si>
  <si>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</si>
  <si>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</si>
  <si>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</si>
  <si>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</si>
  <si>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</si>
  <si>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</si>
  <si>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</si>
  <si>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</si>
  <si>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</si>
  <si>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</si>
  <si>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</si>
  <si>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</si>
  <si>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</si>
  <si>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</si>
  <si>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</si>
  <si>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</si>
  <si>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</si>
  <si>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</si>
  <si>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</si>
  <si>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</si>
  <si>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</si>
  <si>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</si>
  <si>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</si>
  <si>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</si>
  <si>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</si>
  <si>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</si>
  <si>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</si>
  <si>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</si>
  <si>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</si>
  <si>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</si>
  <si>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</si>
  <si>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</si>
  <si>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</si>
  <si>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</si>
  <si>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</si>
  <si>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</si>
  <si>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</si>
  <si>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</si>
  <si>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</si>
  <si>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</si>
  <si>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</si>
  <si>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</si>
  <si>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</si>
  <si>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</si>
  <si>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</si>
  <si>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</si>
  <si>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</si>
  <si>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</si>
  <si>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</si>
  <si>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</si>
  <si>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</si>
  <si>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</si>
  <si>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</si>
  <si>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</si>
  <si>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</si>
  <si>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</si>
  <si>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</si>
  <si>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</si>
  <si>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</si>
  <si>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</si>
  <si>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</si>
  <si>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</si>
  <si>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</si>
  <si>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</si>
  <si>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</si>
  <si>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</si>
  <si>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</si>
  <si>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</si>
  <si>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</si>
  <si>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</si>
  <si>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</si>
  <si>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</si>
  <si>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</si>
  <si>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</si>
  <si>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</si>
  <si>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</si>
  <si>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</si>
  <si>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</si>
  <si>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</si>
  <si>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</si>
  <si>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</si>
  <si>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</si>
  <si>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</si>
  <si>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</si>
  <si>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</si>
  <si>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</si>
  <si>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</si>
  <si>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</si>
  <si>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</si>
  <si>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</si>
  <si>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</si>
  <si>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</si>
  <si>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</si>
  <si>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</si>
  <si>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</si>
  <si>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</si>
  <si>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</si>
  <si>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</si>
  <si>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</si>
  <si>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</si>
  <si>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</si>
  <si>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</si>
  <si>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</si>
  <si>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</si>
  <si>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</si>
  <si>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</si>
  <si>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</si>
  <si>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</si>
  <si>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</si>
  <si>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</si>
  <si>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</si>
  <si>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</si>
  <si>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</si>
  <si>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</si>
  <si>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</si>
  <si>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</si>
  <si>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</si>
  <si>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</si>
  <si>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</si>
  <si>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</si>
  <si>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</si>
  <si>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</si>
  <si>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</si>
  <si>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</si>
  <si>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</si>
  <si>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</si>
  <si>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</si>
  <si>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</si>
  <si>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</si>
  <si>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</si>
  <si>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</si>
  <si>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</si>
  <si>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</si>
  <si>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</si>
  <si>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</si>
  <si>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</si>
  <si>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</si>
  <si>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</si>
  <si>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</si>
  <si>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</si>
  <si>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</si>
  <si>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</si>
  <si>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</si>
  <si>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</si>
  <si>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</si>
  <si>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</si>
  <si>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</si>
  <si>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</si>
  <si>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</si>
  <si>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</si>
  <si>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</si>
  <si>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</si>
  <si>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</si>
  <si>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</si>
  <si>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</si>
  <si>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</si>
  <si>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</si>
  <si>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</si>
  <si>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</si>
  <si>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</si>
  <si>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</si>
  <si>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</si>
  <si>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</si>
  <si>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</si>
  <si>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</si>
  <si>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</si>
  <si>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</si>
  <si>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</si>
  <si>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</si>
  <si>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</si>
  <si>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</si>
  <si>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</si>
  <si>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</si>
  <si>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</si>
  <si>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</si>
  <si>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</si>
  <si>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</si>
  <si>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</si>
  <si>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</si>
  <si>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</si>
  <si>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</si>
  <si>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</si>
  <si>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</si>
  <si>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</si>
  <si>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</si>
  <si>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</si>
  <si>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</si>
  <si>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</si>
  <si>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</si>
  <si>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</si>
  <si>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</si>
  <si>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</si>
  <si>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</si>
  <si>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</si>
  <si>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</si>
  <si>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</si>
  <si>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</si>
  <si>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</si>
  <si>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</si>
  <si>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</si>
  <si>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</si>
  <si>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</si>
  <si>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</si>
  <si>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</si>
  <si>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</si>
  <si>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</si>
  <si>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</si>
  <si>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</si>
  <si>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</si>
  <si>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</si>
  <si>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</si>
  <si>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</si>
  <si>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</si>
  <si>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</si>
  <si>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</si>
  <si>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</si>
  <si>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</si>
  <si>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</si>
  <si>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</si>
  <si>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</si>
  <si>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</si>
  <si>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</si>
  <si>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</si>
  <si>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</si>
  <si>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</si>
  <si>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</si>
  <si>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</si>
  <si>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</si>
  <si>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</si>
  <si>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</si>
  <si>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</si>
  <si>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</si>
  <si>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</si>
  <si>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</si>
  <si>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</si>
  <si>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</si>
  <si>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</si>
  <si>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</si>
  <si>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</si>
  <si>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</si>
  <si>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</si>
  <si>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</si>
  <si>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</si>
  <si>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</si>
  <si>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</si>
  <si>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</si>
  <si>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</si>
  <si>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</si>
  <si>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</si>
  <si>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</si>
  <si>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</si>
  <si>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</si>
  <si>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</si>
  <si>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</si>
  <si>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</si>
  <si>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</si>
  <si>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</si>
  <si>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</si>
  <si>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</si>
  <si>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</si>
  <si>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</si>
  <si>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</si>
  <si>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</si>
  <si>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</si>
  <si>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</si>
  <si>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</si>
  <si>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</si>
  <si>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</si>
  <si>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</si>
  <si>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</si>
  <si>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</si>
  <si>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</si>
  <si>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</si>
  <si>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</si>
  <si>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</si>
  <si>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</si>
  <si>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</si>
  <si>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</si>
  <si>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</si>
  <si>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</si>
  <si>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</si>
  <si>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</si>
  <si>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</si>
  <si>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</si>
  <si>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</si>
  <si>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</si>
  <si>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</si>
  <si>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</si>
  <si>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</si>
  <si>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</si>
  <si>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</si>
  <si>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</si>
  <si>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</si>
  <si>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</si>
  <si>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</si>
  <si>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</si>
  <si>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</si>
  <si>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</si>
  <si>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</si>
  <si>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</si>
  <si>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</si>
  <si>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</si>
  <si>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</si>
  <si>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</si>
  <si>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</si>
  <si>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</si>
  <si>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</si>
  <si>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</si>
  <si>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</si>
  <si>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</si>
  <si>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</si>
  <si>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</si>
  <si>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</si>
  <si>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</si>
  <si>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</si>
  <si>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</si>
  <si>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</si>
  <si>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</si>
  <si>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</si>
  <si>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</si>
  <si>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</si>
  <si>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</si>
  <si>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</si>
  <si>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</si>
  <si>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</si>
  <si>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</si>
  <si>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</si>
  <si>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</si>
  <si>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</si>
  <si>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</si>
  <si>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</si>
  <si>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</si>
  <si>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</si>
  <si>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</si>
  <si>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</si>
  <si>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</si>
  <si>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</si>
  <si>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</si>
  <si>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</si>
  <si>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</si>
  <si>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</si>
  <si>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</si>
  <si>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</si>
  <si>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</si>
  <si>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</si>
  <si>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</si>
  <si>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</si>
  <si>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</si>
  <si>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</si>
  <si>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</si>
  <si>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</si>
  <si>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</si>
  <si>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</si>
  <si>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</si>
  <si>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</si>
  <si>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</si>
  <si>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</si>
  <si>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</si>
  <si>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</si>
  <si>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</si>
  <si>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</si>
  <si>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</si>
  <si>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</si>
  <si>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</si>
  <si>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</si>
  <si>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</si>
  <si>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</si>
  <si>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</si>
  <si>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</si>
  <si>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</si>
  <si>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</si>
  <si>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</si>
  <si>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</si>
  <si>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</si>
  <si>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</si>
  <si>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</si>
  <si>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</si>
  <si>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</si>
  <si>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</si>
  <si>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</si>
  <si>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</si>
  <si>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</si>
  <si>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</si>
  <si>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</si>
  <si>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</si>
  <si>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</si>
  <si>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</si>
  <si>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</si>
  <si>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</si>
  <si>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</si>
  <si>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</si>
  <si>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</si>
  <si>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</si>
  <si>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</si>
  <si>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</si>
  <si>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</si>
  <si>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</si>
  <si>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</si>
  <si>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</si>
  <si>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</si>
  <si>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</si>
  <si>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</si>
  <si>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</si>
  <si>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</si>
  <si>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</si>
  <si>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</si>
  <si>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</si>
  <si>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</si>
  <si>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</si>
  <si>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</si>
  <si>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</si>
  <si>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</si>
  <si>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</si>
  <si>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</si>
  <si>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</si>
  <si>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</si>
  <si>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</si>
  <si>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</si>
  <si>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</si>
  <si>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</si>
  <si>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</si>
  <si>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</si>
  <si>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</si>
  <si>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</si>
  <si>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</si>
  <si>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</si>
  <si>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</si>
  <si>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</si>
  <si>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</si>
  <si>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</si>
  <si>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</si>
  <si>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</si>
  <si>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</si>
  <si>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</si>
  <si>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</si>
  <si>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</si>
  <si>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</si>
  <si>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</si>
  <si>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</si>
  <si>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</si>
  <si>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</si>
  <si>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</si>
  <si>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</si>
  <si>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</si>
  <si>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</si>
  <si>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</si>
  <si>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</si>
  <si>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</si>
  <si>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</si>
  <si>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</si>
  <si>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</si>
  <si>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</si>
  <si>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</si>
  <si>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</si>
  <si>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</si>
  <si>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</si>
  <si>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</si>
  <si>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</si>
  <si>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</si>
  <si>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</si>
  <si>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</si>
  <si>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</si>
  <si>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</si>
  <si>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</si>
  <si>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</si>
  <si>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</si>
  <si>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</si>
  <si>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</si>
  <si>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</si>
  <si>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</si>
  <si>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</si>
  <si>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</si>
  <si>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</si>
  <si>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</si>
  <si>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</si>
  <si>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</si>
  <si>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</si>
  <si>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</si>
  <si>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</si>
  <si>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</si>
  <si>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</si>
  <si>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</si>
  <si>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</si>
  <si>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</si>
  <si>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</si>
  <si>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</si>
  <si>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</si>
  <si>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</si>
  <si>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</si>
  <si>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</si>
  <si>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</si>
  <si>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</si>
  <si>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</si>
  <si>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</si>
  <si>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</si>
  <si>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</si>
  <si>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</si>
  <si>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</si>
  <si>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</si>
  <si>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</si>
  <si>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</si>
  <si>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</si>
  <si>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</si>
  <si>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</si>
  <si>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</si>
  <si>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</si>
  <si>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</si>
  <si>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</si>
  <si>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</si>
  <si>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</si>
  <si>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</si>
  <si>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</si>
  <si>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</si>
  <si>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</si>
  <si>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</si>
  <si>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</si>
  <si>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</si>
  <si>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</si>
  <si>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</si>
  <si>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</si>
  <si>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</si>
  <si>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</si>
  <si>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</si>
  <si>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</si>
  <si>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</si>
  <si>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</si>
  <si>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</si>
  <si>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</si>
  <si>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</si>
  <si>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</si>
  <si>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</si>
  <si>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</si>
  <si>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</si>
  <si>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</si>
  <si>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</si>
  <si>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</si>
  <si>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</si>
  <si>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</si>
  <si>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</si>
  <si>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</si>
  <si>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</si>
  <si>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</si>
  <si>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</si>
  <si>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</si>
  <si>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</si>
  <si>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</si>
  <si>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</si>
  <si>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</si>
  <si>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</si>
  <si>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</si>
  <si>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</si>
  <si>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</si>
  <si>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</si>
  <si>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</si>
  <si>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</si>
  <si>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</si>
  <si>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</si>
  <si>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</si>
  <si>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</si>
  <si>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</si>
  <si>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</si>
  <si>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</si>
  <si>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</si>
  <si>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</si>
  <si>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</si>
  <si>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</si>
  <si>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</si>
  <si>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</si>
  <si>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</si>
  <si>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</si>
  <si>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</si>
  <si>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</si>
  <si>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</si>
  <si>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</si>
  <si>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</si>
  <si>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</si>
  <si>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</si>
  <si>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</si>
  <si>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</si>
  <si>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</si>
  <si>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</si>
  <si>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</si>
  <si>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</si>
  <si>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</si>
  <si>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</si>
  <si>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</si>
  <si>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</si>
  <si>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</si>
  <si>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</si>
  <si>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</si>
  <si>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</si>
  <si>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</si>
  <si>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</si>
  <si>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</si>
  <si>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</si>
  <si>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</si>
  <si>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</si>
  <si>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</si>
  <si>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</si>
  <si>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</si>
  <si>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</si>
  <si>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</si>
  <si>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</si>
  <si>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</si>
  <si>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</si>
  <si>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</si>
  <si>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</si>
  <si>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</si>
  <si>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</si>
  <si>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</si>
  <si>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</si>
  <si>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</si>
  <si>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</si>
  <si>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</si>
  <si>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</si>
  <si>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</si>
  <si>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</si>
  <si>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</si>
  <si>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</si>
  <si>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</si>
  <si>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</si>
  <si>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</si>
  <si>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</si>
  <si>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</si>
  <si>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</si>
  <si>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</si>
  <si>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</si>
  <si>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</si>
  <si>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</si>
  <si>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</si>
  <si>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</si>
  <si>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</si>
  <si>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</si>
  <si>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</si>
  <si>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</si>
  <si>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</si>
  <si>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</si>
  <si>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</si>
  <si>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</si>
  <si>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</si>
  <si>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</si>
  <si>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</si>
  <si>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</si>
  <si>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</si>
  <si>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</si>
  <si>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</si>
  <si>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</si>
  <si>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</si>
  <si>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</si>
  <si>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</si>
  <si>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</si>
  <si>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</si>
  <si>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</si>
  <si>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</si>
  <si>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</si>
  <si>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</si>
  <si>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</si>
  <si>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</si>
  <si>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</si>
  <si>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</si>
  <si>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</si>
  <si>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</si>
  <si>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</si>
  <si>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</si>
  <si>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</si>
  <si>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</si>
  <si>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</si>
  <si>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</si>
  <si>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</si>
  <si>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</si>
  <si>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</si>
  <si>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</si>
  <si>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</si>
  <si>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</si>
  <si>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</si>
  <si>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</si>
  <si>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</si>
  <si>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</si>
  <si>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</si>
  <si>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</si>
  <si>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</si>
  <si>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</si>
  <si>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</si>
  <si>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</si>
  <si>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</si>
  <si>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</si>
  <si>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</si>
  <si>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</si>
  <si>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</si>
  <si>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</si>
  <si>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</si>
  <si>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</si>
  <si>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</si>
  <si>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</si>
  <si>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</si>
  <si>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</si>
  <si>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</si>
  <si>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</si>
  <si>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</si>
  <si>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</si>
  <si>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</si>
  <si>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</si>
  <si>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</si>
  <si>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</si>
  <si>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</si>
  <si>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</si>
  <si>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</si>
  <si>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</si>
  <si>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</si>
  <si>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</si>
  <si>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</si>
  <si>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</si>
  <si>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</si>
  <si>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</si>
  <si>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</si>
  <si>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</si>
  <si>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</si>
  <si>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</si>
  <si>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</si>
  <si>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</si>
  <si>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</si>
  <si>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</si>
  <si>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</si>
  <si>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</si>
  <si>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</si>
  <si>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</si>
  <si>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</si>
  <si>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</si>
  <si>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</si>
  <si>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</si>
  <si>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</si>
  <si>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</si>
  <si>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</si>
  <si>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</si>
  <si>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</si>
  <si>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</si>
  <si>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</si>
  <si>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</si>
  <si>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</si>
  <si>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</si>
  <si>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</si>
  <si>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</si>
  <si>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</si>
  <si>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</si>
  <si>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</si>
  <si>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</si>
  <si>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</si>
  <si>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</si>
  <si>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</si>
  <si>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</si>
  <si>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</si>
  <si>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</si>
  <si>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</si>
  <si>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</si>
  <si>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</si>
  <si>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</si>
  <si>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</si>
  <si>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</si>
  <si>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</si>
  <si>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</si>
  <si>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</si>
  <si>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</si>
  <si>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</si>
  <si>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</si>
  <si>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</si>
  <si>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</si>
  <si>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</si>
  <si>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</si>
  <si>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</si>
  <si>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</si>
  <si>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</si>
  <si>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</si>
  <si>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</si>
  <si>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</si>
  <si>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</si>
  <si>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</si>
  <si>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</si>
  <si>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</si>
  <si>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</si>
  <si>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</si>
  <si>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</si>
  <si>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</si>
  <si>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</si>
  <si>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</si>
  <si>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</si>
  <si>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</si>
  <si>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</si>
  <si>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</si>
  <si>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</si>
  <si>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</si>
  <si>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</si>
  <si>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</si>
  <si>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</si>
  <si>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</si>
  <si>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</si>
  <si>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</si>
  <si>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</si>
  <si>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</si>
  <si>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</si>
  <si>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</si>
  <si>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</si>
  <si>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</si>
  <si>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</si>
  <si>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</si>
  <si>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</si>
  <si>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</si>
  <si>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</si>
  <si>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</si>
  <si>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</si>
  <si>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</si>
  <si>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</si>
  <si>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</si>
  <si>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</si>
  <si>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</si>
  <si>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</si>
  <si>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</si>
  <si>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</si>
  <si>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</si>
  <si>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</si>
  <si>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</si>
  <si>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</si>
  <si>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</si>
  <si>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</si>
  <si>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</si>
  <si>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</si>
  <si>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</si>
  <si>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</si>
  <si>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</si>
  <si>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</si>
  <si>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</si>
  <si>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</si>
  <si>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</si>
  <si>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</si>
  <si>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</si>
  <si>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</si>
  <si>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</si>
  <si>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</si>
  <si>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</si>
  <si>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</si>
  <si>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</si>
  <si>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</si>
  <si>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</si>
  <si>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</si>
  <si>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</si>
  <si>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</si>
  <si>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</si>
  <si>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</si>
  <si>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</si>
  <si>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</si>
  <si>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</si>
  <si>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</si>
  <si>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</si>
  <si>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</si>
  <si>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</si>
  <si>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</si>
  <si>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</si>
  <si>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</si>
  <si>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</si>
  <si>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</si>
  <si>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</si>
  <si>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</si>
  <si>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</si>
  <si>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</si>
  <si>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</si>
  <si>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</si>
  <si>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</si>
  <si>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</si>
  <si>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</si>
  <si>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</si>
  <si>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</si>
  <si>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</si>
  <si>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</si>
  <si>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</si>
  <si>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</si>
  <si>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</si>
  <si>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</si>
  <si>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</si>
  <si>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</si>
  <si>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</si>
  <si>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</si>
  <si>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</si>
  <si>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</si>
  <si>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</si>
  <si>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</si>
  <si>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</si>
  <si>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</si>
  <si>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</si>
  <si>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</si>
  <si>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</si>
  <si>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</si>
  <si>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</si>
  <si>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</si>
  <si>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</si>
  <si>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</si>
  <si>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</si>
  <si>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</si>
  <si>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</si>
  <si>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</si>
  <si>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</si>
  <si>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</si>
  <si>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</si>
  <si>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</si>
  <si>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</si>
  <si>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</si>
  <si>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</si>
  <si>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</si>
  <si>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</si>
  <si>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</si>
  <si>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</si>
  <si>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</si>
  <si>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</si>
  <si>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</si>
  <si>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</si>
  <si>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</si>
  <si>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</si>
  <si>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</si>
  <si>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</si>
  <si>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</si>
  <si>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</si>
  <si>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</si>
  <si>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</si>
  <si>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</si>
  <si>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</si>
  <si>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</si>
  <si>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</si>
  <si>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</si>
  <si>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</si>
  <si>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</si>
  <si>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</si>
  <si>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</si>
  <si>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</si>
  <si>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</si>
  <si>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</si>
  <si>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</si>
  <si>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</si>
  <si>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</si>
  <si>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</si>
  <si>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</si>
  <si>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</si>
  <si>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</si>
  <si>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</si>
  <si>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</si>
  <si>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</si>
  <si>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</si>
  <si>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</si>
  <si>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</si>
  <si>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</si>
  <si>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</si>
  <si>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</si>
  <si>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</si>
  <si>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</si>
  <si>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</si>
  <si>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</si>
  <si>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</si>
  <si>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</si>
  <si>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</si>
  <si>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</si>
  <si>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</si>
  <si>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</si>
  <si>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</si>
  <si>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</si>
  <si>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</si>
  <si>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</si>
  <si>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</si>
  <si>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</si>
  <si>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</si>
  <si>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</si>
  <si>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</si>
  <si>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</si>
  <si>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</si>
  <si>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</si>
  <si>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</si>
  <si>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</si>
  <si>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</si>
  <si>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</si>
  <si>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</si>
  <si>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</si>
  <si>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</si>
  <si>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</si>
  <si>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</si>
  <si>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</si>
  <si>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</si>
  <si>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</si>
  <si>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</si>
  <si>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</si>
  <si>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</si>
  <si>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</si>
  <si>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</si>
  <si>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</si>
  <si>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</si>
  <si>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</si>
  <si>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</si>
  <si>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</si>
  <si>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</si>
  <si>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</si>
  <si>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</si>
  <si>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</si>
  <si>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</si>
  <si>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</si>
  <si>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</si>
  <si>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</si>
  <si>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</si>
  <si>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</si>
  <si>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</si>
  <si>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</si>
  <si>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</si>
  <si>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</si>
  <si>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</si>
  <si>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</si>
  <si>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</si>
  <si>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</si>
  <si>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</si>
  <si>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</si>
  <si>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</si>
  <si>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</si>
  <si>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</si>
  <si>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</si>
  <si>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</si>
  <si>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</si>
  <si>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</si>
  <si>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</si>
  <si>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</si>
  <si>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</si>
  <si>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</si>
  <si>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</si>
  <si>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</si>
  <si>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</si>
  <si>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</si>
  <si>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</si>
  <si>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</si>
  <si>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</si>
  <si>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</si>
  <si>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</si>
  <si>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</si>
  <si>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</si>
  <si>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</si>
  <si>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</si>
  <si>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</si>
  <si>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</si>
  <si>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</si>
  <si>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</si>
  <si>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</si>
  <si>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</si>
  <si>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</si>
  <si>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</si>
  <si>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</si>
  <si>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</si>
  <si>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</si>
  <si>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</si>
  <si>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</si>
  <si>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</si>
  <si>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</si>
  <si>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</si>
  <si>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</si>
  <si>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</si>
  <si>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</si>
  <si>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</si>
  <si>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</si>
  <si>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</si>
  <si>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</si>
  <si>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</si>
  <si>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</si>
  <si>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</si>
  <si>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</si>
  <si>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</si>
  <si>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</si>
  <si>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</si>
  <si>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</si>
  <si>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</si>
  <si>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</si>
  <si>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</si>
  <si>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</si>
  <si>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</si>
  <si>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</si>
  <si>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</si>
  <si>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</si>
  <si>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</si>
  <si>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</si>
  <si>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</si>
  <si>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</si>
  <si>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</si>
  <si>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</si>
  <si>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</si>
  <si>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</si>
  <si>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</si>
  <si>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</si>
  <si>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</si>
  <si>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</si>
  <si>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</si>
  <si>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</si>
  <si>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</si>
  <si>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</si>
  <si>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</si>
  <si>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</si>
  <si>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</si>
  <si>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</si>
  <si>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</si>
  <si>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</si>
  <si>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</si>
  <si>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</si>
  <si>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</si>
  <si>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</si>
  <si>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</si>
  <si>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</si>
  <si>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</si>
  <si>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</si>
  <si>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</si>
  <si>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</si>
  <si>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</si>
  <si>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</si>
  <si>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</si>
  <si>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</si>
  <si>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</si>
  <si>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</si>
  <si>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</si>
  <si>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</si>
  <si>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</si>
  <si>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</si>
  <si>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</si>
  <si>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</si>
  <si>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</si>
  <si>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</si>
  <si>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</si>
  <si>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</si>
  <si>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</si>
  <si>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</si>
  <si>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</si>
  <si>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</si>
  <si>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</si>
  <si>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</si>
  <si>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</si>
  <si>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</si>
  <si>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</si>
  <si>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</si>
  <si>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</si>
  <si>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</si>
  <si>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</si>
  <si>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</si>
  <si>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</si>
  <si>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</si>
  <si>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</si>
  <si>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</si>
  <si>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</si>
  <si>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</si>
  <si>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</si>
  <si>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</si>
  <si>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</si>
  <si>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</si>
  <si>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</si>
  <si>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</si>
  <si>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</si>
  <si>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</si>
  <si>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</si>
  <si>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</si>
  <si>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</si>
  <si>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</si>
  <si>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</si>
  <si>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</si>
  <si>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</si>
  <si>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</si>
  <si>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</si>
  <si>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</si>
  <si>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</si>
  <si>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</si>
  <si>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</si>
  <si>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</si>
  <si>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</si>
  <si>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</si>
  <si>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</si>
  <si>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</si>
  <si>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</si>
  <si>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</si>
  <si>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</si>
  <si>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</si>
  <si>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</si>
  <si>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</si>
  <si>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</si>
  <si>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</si>
  <si>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</si>
  <si>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</si>
  <si>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</si>
  <si>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</si>
  <si>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</si>
  <si>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</si>
  <si>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</si>
  <si>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</si>
  <si>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</si>
  <si>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</si>
  <si>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</si>
  <si>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</si>
  <si>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</si>
  <si>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</si>
  <si>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</si>
  <si>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</si>
  <si>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</si>
  <si>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</si>
  <si>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</si>
  <si>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</si>
  <si>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</si>
  <si>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</si>
  <si>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</si>
  <si>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</si>
  <si>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</si>
  <si>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</si>
  <si>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</si>
  <si>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</si>
  <si>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</si>
  <si>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</si>
  <si>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</si>
  <si>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</si>
  <si>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</si>
  <si>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</si>
  <si>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</si>
  <si>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</si>
  <si>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</si>
  <si>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</si>
  <si>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</si>
  <si>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</si>
  <si>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</si>
  <si>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</si>
  <si>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</si>
  <si>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</si>
  <si>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</si>
  <si>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</si>
  <si>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</si>
  <si>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</si>
  <si>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</si>
  <si>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</si>
  <si>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</si>
  <si>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</si>
  <si>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</si>
  <si>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</si>
  <si>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</si>
  <si>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</si>
  <si>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</si>
  <si>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</si>
  <si>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</si>
  <si>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</si>
  <si>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</si>
  <si>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</si>
  <si>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</si>
  <si>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</si>
  <si>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</si>
  <si>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</si>
  <si>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</si>
  <si>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</si>
  <si>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</si>
  <si>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</si>
  <si>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</si>
  <si>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</si>
  <si>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</si>
  <si>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</si>
  <si>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</si>
  <si>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</si>
  <si>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</si>
  <si>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</si>
  <si>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</si>
  <si>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</si>
  <si>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</si>
  <si>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</si>
  <si>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</si>
  <si>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</si>
  <si>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</si>
  <si>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</si>
  <si>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</si>
  <si>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</si>
  <si>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</si>
  <si>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</si>
  <si>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</si>
  <si>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</si>
  <si>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</si>
  <si>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</si>
  <si>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</si>
  <si>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</si>
  <si>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</si>
  <si>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</si>
  <si>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</si>
  <si>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</si>
  <si>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</si>
  <si>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</si>
  <si>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</si>
  <si>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</si>
  <si>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</si>
  <si>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</si>
  <si>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</si>
  <si>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</si>
  <si>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</si>
  <si>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</si>
  <si>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</si>
  <si>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</si>
  <si>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</si>
  <si>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</si>
  <si>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</si>
  <si>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</si>
  <si>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</si>
  <si>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</si>
  <si>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</si>
  <si>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</si>
  <si>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</si>
  <si>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</si>
  <si>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</si>
  <si>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</si>
  <si>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</si>
  <si>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</si>
  <si>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</si>
  <si>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</si>
  <si>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</si>
  <si>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</si>
  <si>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</si>
  <si>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</si>
  <si>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</si>
  <si>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</si>
  <si>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</si>
  <si>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</si>
  <si>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</si>
  <si>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</si>
  <si>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</si>
  <si>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</si>
  <si>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</si>
  <si>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</si>
  <si>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</si>
  <si>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</si>
  <si>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</si>
  <si>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</si>
  <si>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</si>
  <si>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</si>
  <si>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</si>
  <si>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</si>
  <si>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</si>
  <si>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</si>
  <si>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</si>
  <si>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</si>
  <si>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</si>
  <si>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</si>
  <si>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</si>
  <si>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</si>
  <si>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</si>
  <si>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</si>
  <si>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</si>
  <si>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</si>
  <si>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</si>
  <si>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</si>
  <si>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</si>
  <si>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</si>
  <si>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</si>
  <si>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</si>
  <si>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</si>
  <si>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</si>
  <si>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</si>
  <si>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</si>
  <si>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</si>
  <si>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</si>
  <si>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</si>
  <si>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</si>
  <si>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</si>
  <si>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</si>
  <si>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</si>
  <si>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</si>
  <si>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</si>
  <si>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</si>
  <si>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</si>
  <si>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</si>
  <si>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</si>
  <si>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</si>
  <si>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</si>
  <si>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</si>
  <si>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</si>
  <si>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</si>
  <si>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</si>
  <si>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</si>
  <si>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</si>
  <si>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</si>
  <si>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</si>
  <si>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</si>
  <si>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</si>
  <si>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</si>
  <si>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</si>
  <si>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</si>
  <si>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</si>
  <si>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</si>
  <si>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</si>
  <si>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</si>
  <si>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</si>
  <si>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</si>
  <si>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</si>
  <si>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</si>
  <si>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</si>
  <si>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</si>
  <si>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</si>
  <si>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</si>
  <si>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</si>
  <si>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</si>
  <si>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</si>
  <si>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</si>
  <si>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</si>
  <si>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</si>
  <si>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</si>
  <si>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</si>
  <si>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</si>
  <si>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</si>
  <si>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</si>
  <si>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</si>
  <si>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</si>
  <si>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</si>
  <si>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</si>
  <si>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</si>
  <si>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</si>
  <si>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</si>
  <si>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</si>
  <si>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</si>
  <si>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</si>
  <si>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</si>
  <si>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</si>
  <si>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</si>
  <si>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</si>
  <si>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</si>
  <si>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</si>
  <si>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</si>
  <si>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</si>
  <si>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</si>
  <si>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</si>
  <si>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</si>
  <si>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</si>
  <si>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</si>
  <si>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</si>
  <si>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</si>
  <si>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</si>
  <si>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</si>
  <si>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</si>
  <si>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</si>
  <si>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</si>
  <si>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</si>
  <si>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</si>
  <si>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</si>
  <si>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</si>
  <si>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</si>
  <si>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</si>
  <si>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</si>
  <si>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</si>
  <si>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</si>
  <si>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</si>
  <si>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</si>
  <si>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</si>
  <si>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</si>
  <si>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</si>
  <si>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</si>
  <si>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</si>
  <si>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</si>
  <si>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</si>
  <si>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</si>
  <si>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</si>
  <si>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</si>
  <si>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</si>
  <si>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</si>
  <si>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</si>
  <si>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</si>
  <si>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</si>
  <si>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</si>
  <si>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</si>
  <si>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</si>
  <si>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</si>
  <si>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</si>
  <si>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</si>
  <si>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</si>
  <si>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</si>
  <si>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</si>
  <si>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</si>
  <si>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</si>
  <si>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</si>
  <si>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</si>
  <si>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</si>
  <si>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</si>
  <si>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</si>
  <si>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</si>
  <si>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</si>
  <si>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</si>
  <si>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</si>
  <si>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</si>
  <si>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</si>
  <si>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</si>
  <si>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</si>
  <si>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</si>
  <si>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</si>
  <si>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</si>
  <si>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</si>
  <si>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</si>
  <si>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</si>
  <si>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</si>
  <si>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</si>
  <si>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</si>
  <si>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</si>
  <si>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</si>
  <si>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</si>
  <si>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</si>
  <si>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</si>
  <si>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</si>
  <si>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</si>
  <si>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</si>
  <si>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</si>
  <si>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</si>
  <si>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</si>
  <si>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</si>
  <si>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</si>
  <si>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</si>
  <si>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</si>
  <si>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</si>
  <si>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</si>
  <si>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</si>
  <si>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</si>
  <si>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</si>
  <si>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</si>
  <si>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</si>
  <si>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</si>
  <si>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</si>
  <si>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</si>
  <si>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</si>
  <si>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</si>
  <si>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</si>
  <si>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</si>
  <si>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</si>
  <si>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</si>
  <si>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</si>
  <si>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</si>
  <si>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</si>
  <si>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</si>
  <si>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</si>
  <si>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</si>
  <si>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</si>
  <si>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</si>
  <si>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</si>
  <si>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</si>
  <si>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</si>
  <si>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</si>
  <si>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</si>
  <si>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</si>
  <si>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</si>
  <si>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</si>
  <si>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</si>
  <si>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</si>
  <si>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</si>
  <si>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</si>
  <si>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</si>
  <si>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</si>
  <si>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</si>
  <si>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</si>
  <si>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</si>
  <si>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</si>
  <si>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</si>
  <si>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</si>
  <si>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</si>
  <si>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</si>
  <si>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</si>
  <si>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</si>
  <si>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</si>
  <si>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</si>
  <si>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</si>
  <si>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</si>
  <si>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</si>
  <si>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</si>
  <si>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</si>
  <si>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</si>
  <si>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</si>
  <si>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</si>
  <si>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</si>
  <si>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</si>
  <si>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</si>
  <si>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</si>
  <si>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</si>
  <si>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</si>
  <si>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</si>
  <si>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</si>
  <si>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</si>
  <si>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</si>
  <si>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</si>
  <si>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</si>
  <si>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</si>
  <si>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</si>
  <si>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</si>
  <si>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</si>
  <si>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</si>
  <si>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</si>
  <si>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</si>
  <si>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</si>
  <si>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</si>
  <si>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</si>
  <si>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</si>
  <si>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</si>
  <si>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</si>
  <si>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</si>
  <si>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</si>
  <si>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</si>
  <si>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</si>
  <si>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</si>
  <si>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</si>
  <si>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</si>
  <si>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</si>
  <si>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</si>
  <si>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</si>
  <si>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</si>
  <si>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</si>
  <si>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</si>
  <si>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</si>
  <si>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</si>
  <si>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</si>
  <si>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</si>
  <si>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</si>
  <si>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</si>
  <si>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</si>
  <si>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</si>
  <si>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</si>
  <si>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</si>
  <si>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</si>
  <si>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</si>
  <si>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</si>
  <si>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</si>
  <si>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</si>
  <si>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</si>
  <si>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</si>
  <si>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</si>
  <si>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</si>
  <si>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</si>
  <si>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</si>
  <si>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</si>
  <si>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</si>
  <si>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</si>
  <si>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</si>
  <si>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</si>
  <si>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</si>
  <si>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</si>
  <si>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</si>
  <si>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</si>
  <si>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</si>
  <si>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</si>
  <si>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</si>
  <si>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</si>
  <si>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</si>
  <si>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</si>
  <si>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</si>
  <si>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</si>
  <si>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</si>
  <si>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</si>
  <si>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</si>
  <si>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</si>
  <si>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</si>
  <si>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</si>
  <si>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</si>
  <si>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</si>
  <si>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</si>
  <si>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</si>
  <si>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</si>
  <si>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</si>
  <si>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</si>
  <si>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</si>
  <si>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</si>
  <si>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</si>
  <si>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</si>
  <si>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</si>
  <si>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</si>
  <si>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</si>
  <si>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</si>
  <si>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</si>
  <si>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</si>
  <si>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</si>
  <si>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</si>
  <si>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</si>
  <si>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</si>
  <si>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</si>
  <si>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</si>
  <si>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</si>
  <si>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</si>
  <si>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</si>
  <si>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</si>
  <si>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</si>
  <si>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</si>
  <si>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</si>
  <si>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</si>
  <si>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</si>
  <si>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</si>
  <si>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</si>
  <si>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</si>
  <si>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</si>
  <si>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</si>
  <si>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</si>
  <si>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</si>
  <si>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</si>
  <si>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</si>
  <si>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</si>
  <si>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</si>
  <si>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</si>
  <si>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</si>
  <si>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</si>
  <si>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</si>
  <si>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</si>
  <si>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</si>
  <si>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</si>
  <si>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</si>
  <si>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</si>
  <si>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</si>
  <si>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</si>
  <si>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</si>
  <si>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</si>
  <si>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</si>
  <si>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</si>
  <si>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</si>
  <si>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</si>
  <si>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</si>
  <si>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</si>
  <si>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</si>
  <si>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</si>
  <si>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</si>
  <si>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</si>
  <si>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</si>
  <si>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</si>
  <si>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</si>
  <si>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</si>
  <si>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</si>
  <si>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</si>
  <si>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</si>
  <si>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</si>
  <si>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</si>
  <si>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</si>
  <si>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</si>
  <si>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</si>
  <si>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</si>
  <si>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</si>
  <si>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</si>
  <si>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</si>
  <si>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</si>
  <si>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</si>
  <si>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</si>
  <si>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</si>
  <si>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</si>
  <si>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</si>
  <si>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</si>
  <si>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</si>
  <si>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</si>
  <si>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</si>
  <si>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</si>
  <si>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</si>
  <si>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</si>
  <si>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</si>
  <si>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</si>
  <si>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</si>
  <si>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</si>
  <si>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</si>
  <si>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</si>
  <si>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</si>
  <si>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</si>
  <si>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</si>
  <si>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</si>
  <si>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</si>
  <si>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</si>
  <si>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</si>
  <si>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</si>
  <si>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</si>
  <si>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</si>
  <si>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</si>
  <si>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</si>
  <si>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</si>
  <si>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</si>
  <si>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</si>
  <si>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</si>
  <si>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</si>
  <si>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</si>
  <si>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</si>
  <si>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</si>
  <si>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</si>
  <si>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</si>
  <si>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</si>
  <si>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</si>
  <si>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</si>
  <si>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</si>
  <si>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</si>
  <si>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</si>
  <si>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</si>
  <si>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</si>
  <si>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</si>
  <si>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</si>
  <si>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</si>
  <si>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</si>
  <si>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</si>
  <si>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</si>
  <si>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</si>
  <si>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</si>
  <si>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</si>
  <si>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</si>
  <si>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</si>
  <si>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</si>
  <si>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</si>
  <si>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</si>
  <si>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</si>
  <si>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</si>
  <si>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</si>
  <si>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</si>
  <si>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</si>
  <si>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</si>
  <si>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</si>
  <si>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</si>
  <si>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</si>
  <si>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</si>
  <si>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</si>
  <si>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</si>
  <si>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</si>
  <si>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</si>
  <si>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</si>
  <si>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</si>
  <si>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</si>
  <si>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</si>
  <si>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</si>
  <si>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</si>
  <si>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</si>
  <si>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</si>
  <si>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</si>
  <si>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</si>
  <si>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</si>
  <si>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</si>
  <si>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</si>
  <si>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</si>
  <si>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</si>
  <si>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</si>
  <si>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</si>
  <si>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</si>
  <si>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</si>
  <si>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</si>
  <si>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</si>
  <si>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</si>
  <si>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</si>
  <si>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</si>
  <si>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</si>
  <si>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</si>
  <si>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</si>
  <si>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</si>
  <si>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</si>
  <si>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</si>
  <si>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</si>
  <si>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</si>
  <si>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</si>
  <si>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</si>
  <si>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</si>
  <si>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</si>
  <si>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</si>
  <si>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</si>
  <si>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</si>
  <si>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</si>
  <si>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</si>
  <si>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</si>
  <si>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</si>
  <si>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</si>
  <si>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</si>
  <si>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</si>
  <si>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</si>
  <si>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</si>
  <si>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</si>
  <si>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</si>
  <si>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</si>
  <si>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</si>
  <si>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</si>
  <si>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</si>
  <si>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</si>
  <si>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</si>
  <si>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</si>
  <si>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</si>
  <si>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</si>
  <si>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</si>
  <si>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</si>
  <si>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</si>
  <si>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</si>
  <si>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</si>
  <si>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</si>
  <si>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</si>
  <si>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</si>
  <si>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</si>
  <si>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</si>
  <si>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</si>
  <si>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</si>
  <si>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</si>
  <si>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</si>
  <si>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</si>
  <si>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</si>
  <si>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</si>
  <si>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</si>
  <si>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</si>
  <si>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</si>
  <si>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</si>
  <si>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</si>
  <si>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</si>
  <si>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</si>
  <si>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</si>
  <si>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</si>
  <si>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</si>
  <si>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</si>
  <si>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</si>
  <si>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</si>
  <si>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</si>
  <si>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</si>
  <si>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</si>
  <si>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</si>
  <si>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</si>
  <si>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</si>
  <si>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</si>
  <si>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</si>
  <si>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</si>
  <si>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</si>
  <si>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</si>
  <si>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</si>
  <si>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</si>
  <si>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</si>
  <si>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</si>
  <si>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</si>
  <si>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</si>
  <si>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</si>
  <si>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</si>
  <si>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</si>
  <si>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</si>
  <si>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</si>
  <si>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</si>
  <si>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</si>
  <si>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</si>
  <si>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</si>
  <si>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</si>
  <si>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</si>
  <si>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</si>
  <si>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</si>
  <si>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</si>
  <si>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</si>
  <si>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</si>
  <si>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</si>
  <si>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</si>
  <si>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</si>
  <si>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</si>
  <si>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</si>
  <si>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</si>
  <si>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</si>
  <si>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</si>
  <si>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</si>
  <si>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</si>
  <si>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</si>
  <si>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</si>
  <si>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</si>
  <si>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</si>
  <si>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</si>
  <si>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</si>
  <si>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</si>
  <si>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</si>
  <si>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</si>
  <si>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</si>
  <si>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</si>
  <si>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</si>
  <si>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</si>
  <si>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</si>
  <si>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</si>
  <si>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</si>
  <si>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</si>
  <si>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</si>
  <si>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</si>
  <si>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</si>
  <si>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</si>
  <si>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</si>
  <si>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</si>
  <si>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</si>
  <si>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</si>
  <si>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</si>
  <si>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</si>
  <si>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</si>
  <si>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</si>
  <si>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</si>
  <si>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</si>
  <si>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</si>
  <si>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</si>
  <si>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</si>
  <si>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</si>
  <si>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</si>
  <si>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</si>
  <si>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</si>
  <si>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</si>
  <si>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</si>
  <si>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</si>
  <si>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</si>
  <si>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</si>
  <si>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</si>
  <si>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</si>
  <si>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</si>
  <si>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</si>
  <si>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</si>
  <si>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</si>
  <si>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</si>
  <si>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</si>
  <si>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</si>
  <si>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</si>
  <si>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</si>
  <si>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</si>
  <si>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</si>
  <si>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</si>
  <si>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</si>
  <si>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</si>
  <si>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</si>
  <si>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</si>
  <si>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</si>
  <si>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</si>
  <si>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</si>
  <si>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</si>
  <si>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</si>
  <si>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</si>
  <si>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</si>
  <si>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</si>
  <si>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</si>
  <si>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</si>
  <si>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</si>
  <si>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</si>
  <si>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</si>
  <si>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</si>
  <si>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</si>
  <si>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</si>
  <si>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</si>
  <si>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</si>
  <si>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</si>
  <si>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</si>
  <si>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</si>
  <si>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</si>
  <si>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</si>
  <si>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</si>
  <si>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</si>
  <si>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</si>
  <si>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</si>
  <si>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</si>
  <si>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</si>
  <si>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</si>
  <si>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</si>
  <si>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</si>
  <si>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</si>
  <si>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</si>
  <si>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</si>
  <si>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</si>
  <si>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</si>
  <si>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</si>
  <si>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</si>
  <si>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</si>
  <si>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</si>
  <si>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</si>
  <si>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</si>
  <si>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</si>
  <si>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</si>
  <si>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</si>
  <si>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</si>
  <si>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</si>
  <si>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</si>
  <si>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</si>
  <si>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</si>
  <si>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</si>
  <si>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</si>
  <si>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</si>
  <si>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</si>
  <si>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</si>
  <si>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</si>
  <si>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</si>
  <si>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</si>
  <si>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</si>
  <si>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</si>
  <si>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</si>
  <si>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</si>
  <si>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</si>
  <si>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</si>
  <si>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</si>
  <si>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</si>
  <si>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</si>
  <si>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</si>
  <si>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</si>
  <si>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</si>
  <si>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</si>
  <si>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</si>
  <si>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</si>
  <si>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</si>
  <si>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</si>
  <si>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</si>
  <si>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</si>
  <si>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</si>
  <si>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</si>
  <si>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</si>
  <si>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</si>
  <si>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</si>
  <si>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</si>
  <si>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</si>
  <si>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</si>
  <si>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</si>
  <si>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</si>
  <si>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</si>
  <si>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</si>
  <si>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</si>
  <si>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</si>
  <si>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</si>
  <si>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</si>
  <si>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</si>
  <si>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</si>
  <si>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</si>
  <si>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</si>
  <si>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</si>
  <si>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</si>
  <si>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</si>
  <si>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</si>
  <si>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</si>
  <si>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</si>
  <si>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</si>
  <si>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</si>
  <si>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</si>
  <si>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</si>
  <si>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</si>
  <si>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</si>
  <si>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</si>
  <si>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</si>
  <si>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</si>
  <si>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</si>
  <si>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</si>
  <si>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</si>
  <si>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</si>
  <si>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</si>
  <si>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</si>
  <si>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</si>
  <si>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</si>
  <si>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</si>
  <si>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</si>
  <si>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</si>
  <si>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</si>
  <si>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</si>
  <si>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</si>
  <si>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</si>
  <si>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</si>
  <si>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</si>
  <si>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</si>
  <si>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</si>
  <si>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</si>
  <si>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</si>
  <si>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</si>
  <si>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</si>
  <si>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</si>
  <si>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</si>
  <si>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</si>
  <si>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</si>
  <si>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</si>
  <si>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</si>
  <si>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</si>
  <si>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</si>
  <si>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</si>
  <si>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</si>
  <si>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</si>
  <si>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</si>
  <si>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</si>
  <si>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</si>
  <si>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</si>
  <si>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</si>
  <si>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</si>
  <si>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</si>
  <si>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</si>
  <si>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</si>
  <si>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</si>
  <si>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</si>
  <si>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</si>
  <si>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</si>
  <si>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</si>
  <si>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</si>
  <si>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</si>
  <si>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</si>
  <si>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</si>
  <si>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</si>
  <si>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</si>
  <si>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</si>
  <si>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</si>
  <si>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</si>
  <si>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</si>
  <si>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</si>
  <si>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</si>
  <si>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</si>
  <si>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</si>
  <si>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</si>
  <si>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</si>
  <si>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</si>
  <si>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</si>
  <si>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</si>
  <si>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</si>
  <si>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</si>
  <si>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</si>
  <si>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</si>
  <si>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</si>
  <si>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</si>
  <si>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</si>
  <si>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</si>
  <si>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</si>
  <si>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</si>
  <si>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</si>
  <si>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</si>
  <si>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</si>
  <si>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</si>
  <si>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</si>
  <si>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</si>
  <si>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</si>
  <si>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</si>
  <si>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</si>
  <si>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</si>
  <si>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</si>
  <si>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</si>
  <si>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</si>
  <si>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</si>
  <si>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</si>
  <si>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</si>
  <si>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</si>
  <si>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</si>
  <si>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</si>
  <si>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</si>
  <si>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</si>
  <si>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</si>
  <si>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</si>
  <si>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</si>
  <si>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</si>
  <si>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</si>
  <si>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</si>
  <si>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</si>
  <si>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</si>
  <si>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</si>
  <si>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</si>
  <si>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</si>
  <si>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</si>
  <si>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</si>
  <si>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</si>
  <si>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</si>
  <si>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</si>
  <si>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</si>
  <si>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</si>
  <si>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</si>
  <si>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</si>
  <si>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</si>
  <si>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</si>
  <si>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</si>
  <si>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</si>
  <si>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</si>
  <si>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</si>
  <si>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</si>
  <si>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</si>
  <si>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</si>
  <si>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</si>
  <si>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</si>
  <si>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</si>
  <si>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</si>
  <si>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</si>
  <si>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</si>
  <si>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</si>
  <si>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</si>
  <si>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</si>
  <si>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</si>
  <si>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</si>
  <si>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</si>
  <si>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</si>
  <si>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</si>
  <si>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</si>
  <si>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</si>
  <si>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</si>
  <si>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</si>
  <si>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</si>
  <si>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</si>
  <si>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</si>
  <si>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</si>
  <si>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</si>
  <si>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</si>
  <si>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</si>
  <si>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</si>
  <si>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</si>
  <si>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</si>
  <si>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</si>
  <si>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</si>
  <si>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</si>
  <si>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</si>
  <si>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</si>
  <si>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</si>
  <si>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</si>
  <si>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</si>
  <si>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</si>
  <si>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</si>
  <si>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</si>
  <si>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</si>
  <si>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</si>
  <si>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</si>
  <si>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</si>
  <si>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</si>
  <si>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</si>
  <si>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</si>
  <si>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</si>
  <si>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</si>
  <si>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</si>
  <si>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</si>
  <si>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</si>
  <si>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</si>
  <si>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</si>
  <si>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</si>
  <si>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</si>
  <si>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</si>
  <si>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</si>
  <si>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</si>
  <si>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</si>
  <si>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</si>
  <si>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</si>
  <si>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</si>
  <si>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</si>
  <si>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</si>
  <si>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</si>
  <si>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</si>
  <si>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</si>
  <si>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</si>
  <si>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</si>
  <si>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</si>
  <si>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</si>
  <si>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</si>
  <si>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</si>
  <si>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</si>
  <si>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</si>
  <si>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</si>
  <si>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</si>
  <si>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</si>
  <si>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</si>
  <si>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</si>
  <si>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</si>
  <si>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</si>
  <si>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</si>
  <si>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</si>
  <si>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</si>
  <si>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</si>
  <si>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</si>
  <si>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</si>
  <si>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</si>
  <si>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</si>
  <si>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</si>
  <si>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</si>
  <si>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</si>
  <si>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</si>
  <si>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</si>
  <si>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</si>
  <si>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</si>
  <si>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</si>
  <si>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</si>
  <si>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</si>
  <si>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</si>
  <si>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</si>
  <si>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</si>
  <si>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</si>
  <si>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</si>
  <si>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</si>
  <si>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</si>
  <si>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</si>
  <si>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</si>
  <si>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</si>
  <si>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</si>
  <si>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</si>
  <si>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</si>
  <si>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</si>
  <si>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</si>
  <si>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</si>
  <si>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</si>
  <si>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</si>
  <si>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</si>
  <si>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</si>
  <si>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</si>
  <si>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</si>
  <si>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</si>
  <si>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</si>
  <si>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</si>
  <si>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</si>
  <si>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</si>
  <si>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</si>
  <si>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</si>
  <si>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</si>
  <si>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</si>
  <si>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</si>
  <si>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</si>
  <si>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</si>
  <si>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</si>
  <si>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</si>
  <si>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</si>
  <si>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</si>
  <si>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</si>
  <si>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</si>
  <si>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</si>
  <si>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</si>
  <si>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</si>
  <si>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</si>
  <si>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</si>
  <si>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</si>
  <si>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</si>
  <si>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</si>
  <si>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</si>
  <si>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</si>
  <si>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</si>
  <si>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</si>
  <si>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</si>
  <si>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</si>
  <si>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</si>
  <si>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</si>
  <si>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</si>
  <si>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</si>
  <si>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</si>
  <si>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</si>
  <si>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</si>
  <si>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</si>
  <si>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</si>
  <si>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</si>
  <si>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</si>
  <si>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</si>
  <si>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</si>
  <si>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</si>
  <si>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</si>
  <si>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</si>
  <si>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</si>
  <si>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</si>
  <si>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</si>
  <si>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</si>
  <si>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</si>
  <si>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</si>
  <si>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</si>
  <si>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</si>
  <si>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</si>
  <si>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</si>
  <si>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</si>
  <si>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</si>
  <si>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</si>
  <si>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</si>
  <si>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</si>
  <si>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</si>
  <si>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</si>
  <si>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</si>
  <si>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</si>
  <si>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</si>
  <si>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</si>
  <si>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</si>
  <si>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</si>
  <si>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</si>
  <si>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</si>
  <si>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</si>
  <si>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</si>
  <si>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</si>
  <si>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</si>
  <si>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</si>
  <si>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</si>
  <si>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</si>
  <si>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</si>
  <si>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</si>
  <si>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</si>
  <si>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</si>
  <si>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</si>
  <si>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</si>
  <si>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</si>
  <si>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</si>
  <si>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</si>
  <si>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</si>
  <si>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</si>
  <si>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</si>
  <si>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</si>
  <si>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</si>
  <si>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</si>
  <si>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</si>
  <si>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</si>
  <si>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</si>
  <si>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</si>
  <si>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</si>
  <si>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</si>
  <si>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</si>
  <si>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</si>
  <si>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</si>
  <si>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</si>
  <si>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</si>
  <si>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</si>
  <si>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</si>
  <si>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</si>
  <si>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</si>
  <si>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</si>
  <si>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</si>
  <si>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</si>
  <si>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</si>
  <si>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</si>
  <si>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</si>
  <si>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</si>
  <si>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</si>
  <si>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</si>
  <si>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</si>
  <si>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</si>
  <si>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</si>
  <si>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</si>
  <si>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</si>
  <si>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</si>
  <si>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</si>
  <si>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</si>
  <si>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</si>
  <si>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</si>
  <si>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</si>
  <si>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</si>
  <si>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</si>
  <si>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</si>
  <si>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</si>
  <si>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</si>
  <si>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</si>
  <si>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</si>
  <si>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</si>
  <si>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</si>
  <si>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</si>
  <si>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</si>
  <si>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</si>
  <si>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</si>
  <si>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</si>
  <si>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</si>
  <si>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</si>
  <si>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</si>
  <si>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</si>
  <si>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</si>
  <si>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</si>
  <si>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</si>
  <si>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</si>
  <si>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</si>
  <si>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</si>
  <si>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</si>
  <si>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</si>
  <si>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</si>
  <si>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</si>
  <si>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</si>
  <si>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</si>
  <si>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</si>
  <si>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</si>
  <si>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</si>
  <si>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</si>
  <si>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</si>
  <si>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</si>
  <si>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</si>
  <si>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</si>
  <si>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</si>
  <si>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</si>
  <si>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</si>
  <si>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</si>
  <si>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</si>
  <si>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</si>
  <si>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</si>
  <si>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</si>
  <si>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</si>
  <si>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</si>
  <si>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</si>
  <si>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</si>
  <si>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</si>
  <si>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</si>
  <si>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</si>
  <si>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</si>
  <si>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</si>
  <si>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</si>
  <si>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</si>
  <si>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</si>
  <si>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</si>
  <si>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</si>
  <si>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</si>
  <si>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</si>
  <si>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</si>
  <si>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</si>
  <si>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</si>
  <si>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</si>
  <si>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</si>
  <si>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</si>
  <si>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</si>
  <si>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</si>
  <si>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</si>
  <si>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</si>
  <si>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</si>
  <si>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</si>
  <si>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</si>
  <si>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</si>
  <si>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</si>
  <si>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</si>
  <si>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</si>
  <si>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</si>
  <si>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</si>
  <si>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</si>
  <si>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</si>
  <si>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</si>
  <si>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</si>
  <si>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</si>
  <si>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</si>
  <si>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</si>
  <si>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</si>
  <si>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</si>
  <si>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</si>
  <si>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</si>
  <si>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</si>
  <si>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</si>
  <si>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</si>
  <si>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</si>
  <si>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</si>
  <si>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</si>
  <si>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</si>
  <si>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</si>
  <si>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</si>
  <si>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</si>
  <si>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</si>
  <si>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</si>
  <si>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</si>
  <si>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</si>
  <si>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</si>
  <si>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</si>
  <si>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</si>
  <si>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</si>
  <si>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</si>
  <si>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</si>
  <si>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</si>
  <si>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</si>
  <si>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</si>
  <si>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</si>
  <si>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</si>
  <si>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</si>
  <si>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</si>
  <si>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</si>
  <si>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</si>
  <si>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</si>
  <si>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</si>
  <si>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</si>
  <si>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</si>
  <si>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</si>
  <si>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</si>
  <si>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</si>
  <si>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</si>
  <si>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</si>
  <si>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</si>
  <si>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</si>
  <si>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</si>
  <si>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</si>
  <si>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</si>
  <si>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</si>
  <si>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</si>
  <si>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</si>
  <si>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</si>
  <si>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</si>
  <si>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</si>
  <si>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</si>
  <si>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</si>
  <si>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</si>
  <si>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</si>
  <si>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</si>
  <si>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</si>
  <si>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</si>
  <si>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</si>
  <si>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</si>
  <si>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</si>
  <si>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</si>
  <si>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</si>
  <si>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</si>
  <si>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</si>
  <si>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</si>
  <si>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</si>
  <si>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</si>
  <si>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</si>
  <si>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</si>
  <si>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</si>
  <si>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</si>
  <si>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</si>
  <si>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</si>
  <si>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</si>
  <si>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</si>
  <si>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</si>
  <si>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</si>
  <si>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</si>
  <si>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</si>
  <si>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</si>
  <si>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</si>
  <si>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</si>
  <si>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</si>
  <si>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</si>
  <si>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</si>
  <si>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</si>
  <si>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</si>
  <si>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</si>
  <si>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</si>
  <si>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</si>
  <si>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</si>
  <si>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</si>
  <si>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</si>
  <si>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</si>
  <si>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</si>
  <si>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</si>
  <si>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</si>
  <si>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</si>
  <si>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</si>
  <si>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</si>
  <si>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</si>
  <si>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</si>
  <si>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</si>
  <si>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</si>
  <si>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</si>
  <si>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</si>
  <si>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</si>
  <si>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</si>
  <si>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</si>
  <si>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</si>
  <si>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</si>
  <si>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</si>
  <si>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</si>
  <si>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</si>
  <si>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</si>
  <si>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</si>
  <si>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</si>
  <si>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</si>
  <si>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</si>
  <si>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</si>
  <si>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</si>
  <si>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</si>
  <si>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</si>
  <si>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</si>
  <si>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</si>
  <si>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</si>
  <si>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</si>
  <si>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</si>
  <si>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</si>
  <si>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</si>
  <si>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</si>
  <si>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</si>
  <si>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</si>
  <si>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</si>
  <si>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</si>
  <si>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</si>
  <si>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</si>
  <si>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</si>
  <si>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</si>
  <si>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</si>
  <si>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</si>
  <si>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</si>
  <si>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</si>
  <si>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</si>
  <si>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</si>
  <si>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</si>
  <si>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</si>
  <si>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</si>
  <si>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</si>
  <si>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</si>
  <si>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</si>
  <si>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</si>
  <si>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</si>
  <si>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</si>
  <si>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</si>
  <si>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</si>
  <si>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</si>
  <si>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</si>
  <si>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</si>
  <si>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</si>
  <si>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</si>
  <si>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</si>
  <si>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</si>
  <si>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</si>
  <si>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</si>
  <si>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</si>
  <si>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</si>
  <si>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</si>
  <si>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</si>
  <si>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</si>
  <si>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</si>
  <si>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</si>
  <si>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</si>
  <si>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</si>
  <si>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</si>
  <si>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</si>
  <si>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</si>
  <si>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</si>
  <si>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</si>
  <si>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</si>
  <si>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</si>
  <si>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</si>
  <si>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</si>
  <si>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</si>
  <si>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</si>
  <si>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</si>
  <si>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</si>
  <si>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</si>
  <si>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</si>
  <si>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</si>
  <si>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</si>
  <si>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</si>
  <si>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</si>
  <si>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</si>
  <si>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</si>
  <si>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</si>
  <si>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</si>
  <si>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</si>
  <si>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</si>
  <si>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</si>
  <si>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</si>
  <si>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</si>
  <si>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</si>
  <si>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</si>
  <si>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</si>
  <si>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</si>
  <si>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</si>
  <si>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</si>
  <si>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</si>
  <si>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</si>
  <si>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</si>
  <si>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</si>
  <si>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</si>
  <si>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</si>
  <si>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</si>
  <si>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</si>
  <si>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</si>
  <si>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</si>
  <si>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</si>
  <si>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</si>
  <si>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</si>
  <si>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</si>
  <si>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</si>
  <si>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</si>
  <si>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</si>
  <si>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</si>
  <si>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</si>
  <si>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</si>
  <si>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</si>
  <si>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</si>
  <si>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</si>
  <si>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</si>
  <si>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</si>
  <si>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</si>
  <si>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</si>
  <si>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</si>
  <si>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</si>
  <si>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</si>
  <si>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</si>
  <si>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</si>
  <si>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</si>
  <si>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</si>
  <si>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</si>
  <si>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</si>
  <si>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</si>
  <si>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</si>
  <si>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</si>
  <si>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</si>
  <si>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</si>
  <si>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</si>
  <si>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</si>
  <si>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</si>
  <si>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</si>
  <si>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</si>
  <si>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</si>
  <si>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</si>
  <si>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</si>
  <si>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</si>
  <si>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</si>
  <si>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</si>
  <si>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</si>
  <si>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</si>
  <si>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</si>
  <si>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</si>
  <si>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</si>
  <si>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</si>
  <si>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</si>
  <si>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</si>
  <si>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</si>
  <si>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</si>
  <si>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</si>
  <si>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</si>
  <si>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</si>
  <si>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</si>
  <si>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</si>
  <si>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</si>
  <si>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</si>
  <si>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</si>
  <si>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</si>
  <si>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</si>
  <si>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</si>
  <si>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</si>
  <si>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</si>
  <si>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</si>
  <si>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</si>
  <si>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</si>
  <si>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</si>
  <si>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</si>
  <si>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</si>
  <si>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</si>
  <si>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</si>
  <si>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</si>
  <si>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</si>
  <si>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</si>
  <si>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</si>
  <si>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</si>
  <si>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</si>
  <si>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</si>
  <si>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</si>
  <si>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</si>
  <si>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</si>
  <si>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</si>
  <si>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</si>
  <si>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</si>
  <si>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</si>
  <si>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</si>
  <si>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</si>
  <si>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</si>
  <si>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</si>
  <si>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</si>
  <si>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</si>
  <si>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</si>
  <si>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</si>
  <si>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</si>
  <si>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</si>
  <si>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</si>
  <si>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</si>
  <si>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</si>
  <si>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</si>
  <si>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</si>
  <si>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</si>
  <si>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</si>
  <si>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</si>
  <si>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</si>
  <si>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</si>
  <si>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</si>
  <si>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</si>
  <si>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</si>
  <si>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</si>
  <si>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</si>
  <si>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</si>
  <si>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</si>
  <si>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</si>
  <si>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</si>
  <si>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</si>
  <si>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</si>
  <si>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</si>
  <si>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</si>
  <si>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</si>
  <si>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</si>
  <si>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</si>
  <si>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</si>
  <si>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</si>
  <si>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</si>
  <si>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</si>
  <si>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</si>
  <si>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</si>
  <si>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</si>
  <si>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</si>
  <si>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</si>
  <si>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</si>
  <si>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</si>
  <si>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</si>
  <si>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</si>
  <si>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</si>
  <si>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</si>
  <si>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</si>
  <si>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</si>
  <si>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</si>
  <si>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</si>
  <si>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</si>
  <si>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</si>
  <si>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</si>
  <si>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</si>
  <si>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</si>
  <si>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</si>
  <si>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</si>
  <si>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</si>
  <si>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</si>
  <si>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</si>
  <si>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</si>
  <si>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</si>
  <si>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</si>
  <si>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</si>
  <si>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</si>
  <si>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</si>
  <si>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</si>
  <si>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</si>
  <si>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</si>
  <si>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</si>
  <si>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</si>
  <si>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</si>
  <si>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</si>
  <si>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</si>
  <si>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</si>
  <si>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</si>
  <si>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</si>
  <si>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</si>
  <si>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</si>
  <si>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</si>
  <si>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</si>
  <si>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</si>
  <si>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</si>
  <si>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</si>
  <si>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</si>
  <si>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</si>
  <si>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</si>
  <si>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</si>
  <si>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</si>
  <si>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</si>
  <si>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</si>
  <si>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</si>
  <si>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</si>
  <si>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</si>
  <si>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</si>
  <si>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</si>
  <si>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</si>
  <si>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</si>
  <si>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</si>
  <si>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</si>
  <si>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</si>
  <si>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</si>
  <si>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</si>
  <si>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</si>
  <si>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</si>
  <si>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</si>
  <si>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</si>
  <si>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</si>
  <si>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</si>
  <si>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</si>
  <si>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</si>
  <si>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</si>
  <si>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</si>
  <si>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</si>
  <si>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</si>
  <si>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</si>
  <si>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</si>
  <si>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</si>
  <si>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</si>
  <si>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</si>
  <si>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</si>
  <si>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</si>
  <si>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</si>
  <si>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</si>
  <si>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</si>
  <si>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</si>
  <si>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</si>
  <si>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</si>
  <si>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</si>
  <si>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</si>
  <si>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</si>
  <si>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</si>
  <si>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</si>
  <si>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</si>
  <si>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</si>
  <si>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</si>
  <si>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</si>
  <si>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</si>
  <si>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</si>
  <si>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</si>
  <si>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</si>
  <si>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</si>
  <si>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</si>
  <si>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</si>
  <si>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</si>
  <si>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</si>
  <si>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</si>
  <si>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</si>
  <si>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</si>
  <si>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</si>
  <si>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</si>
  <si>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</si>
  <si>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</si>
  <si>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</si>
  <si>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</si>
  <si>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</si>
  <si>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</si>
  <si>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</si>
  <si>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</si>
  <si>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</si>
  <si>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</si>
  <si>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</si>
  <si>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</si>
  <si>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</si>
  <si>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</si>
  <si>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</si>
  <si>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</si>
  <si>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</si>
  <si>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</si>
  <si>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</si>
  <si>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</si>
  <si>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</si>
  <si>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</si>
  <si>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</si>
  <si>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</si>
  <si>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</si>
  <si>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</si>
  <si>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</si>
  <si>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</si>
  <si>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</si>
  <si>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</si>
  <si>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</si>
  <si>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</si>
  <si>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</si>
  <si>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</si>
  <si>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</si>
  <si>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</si>
  <si>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</si>
  <si>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</si>
  <si>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</si>
  <si>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</si>
  <si>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</si>
  <si>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</si>
  <si>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</si>
  <si>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</si>
  <si>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</si>
  <si>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</si>
  <si>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</si>
  <si>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</si>
  <si>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</si>
  <si>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</si>
  <si>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</si>
  <si>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</si>
  <si>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</si>
  <si>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</si>
  <si>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</si>
  <si>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</si>
  <si>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</si>
  <si>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</si>
  <si>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</si>
  <si>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</si>
  <si>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</si>
  <si>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</si>
  <si>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</si>
  <si>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</si>
  <si>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</si>
  <si>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</si>
  <si>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</si>
  <si>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</si>
  <si>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</si>
  <si>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</si>
  <si>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</si>
  <si>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</si>
  <si>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</si>
  <si>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</si>
  <si>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</si>
  <si>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</si>
  <si>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</si>
  <si>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</si>
  <si>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</si>
  <si>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</si>
  <si>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</si>
  <si>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</si>
  <si>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</si>
  <si>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</si>
  <si>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</si>
  <si>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</si>
  <si>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</si>
  <si>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</si>
  <si>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</si>
  <si>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</si>
  <si>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</si>
  <si>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</si>
  <si>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</si>
  <si>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</si>
  <si>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</si>
  <si>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</si>
  <si>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</si>
  <si>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</si>
  <si>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</si>
  <si>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</si>
  <si>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</si>
  <si>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</si>
  <si>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</si>
  <si>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</si>
  <si>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</si>
  <si>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</si>
  <si>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</si>
  <si>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</si>
  <si>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</si>
  <si>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</si>
  <si>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</si>
  <si>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</si>
  <si>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</si>
  <si>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</si>
  <si>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</si>
  <si>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</si>
  <si>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</si>
  <si>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</si>
  <si>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</si>
  <si>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</si>
  <si>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</si>
  <si>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</si>
  <si>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</si>
  <si>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</si>
  <si>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</si>
  <si>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</si>
  <si>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</si>
  <si>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</si>
  <si>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</si>
  <si>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</si>
  <si>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</si>
  <si>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</si>
  <si>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</si>
  <si>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</si>
  <si>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</si>
  <si>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</si>
  <si>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</si>
  <si>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</si>
  <si>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</si>
  <si>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</si>
  <si>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</si>
  <si>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</si>
  <si>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</si>
  <si>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</si>
  <si>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</si>
  <si>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</si>
  <si>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</si>
  <si>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</si>
  <si>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</si>
  <si>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</si>
  <si>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</si>
  <si>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</si>
  <si>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</si>
  <si>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</si>
  <si>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</si>
  <si>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</si>
  <si>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</si>
  <si>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</si>
  <si>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</si>
  <si>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</si>
  <si>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</si>
  <si>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</si>
  <si>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</si>
  <si>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</si>
  <si>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</si>
  <si>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</si>
  <si>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</si>
  <si>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</si>
  <si>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</si>
  <si>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</si>
  <si>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</si>
  <si>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</si>
  <si>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</si>
  <si>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</si>
  <si>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</si>
  <si>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</si>
  <si>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</si>
  <si>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</si>
  <si>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</si>
  <si>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</si>
  <si>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</si>
  <si>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</si>
  <si>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</si>
  <si>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</si>
  <si>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</si>
  <si>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</si>
  <si>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</si>
  <si>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</si>
  <si>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</si>
  <si>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</si>
  <si>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</si>
  <si>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</si>
  <si>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</si>
  <si>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</si>
  <si>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</si>
  <si>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</si>
  <si>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</si>
  <si>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</si>
  <si>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</si>
  <si>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</si>
  <si>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</si>
  <si>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</si>
  <si>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</si>
  <si>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</si>
  <si>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</si>
  <si>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</si>
  <si>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</si>
  <si>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</si>
  <si>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</si>
  <si>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</si>
  <si>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</si>
  <si>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</si>
  <si>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</si>
  <si>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</si>
  <si>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</si>
  <si>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</si>
  <si>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</si>
  <si>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</si>
  <si>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</si>
  <si>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</si>
  <si>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</si>
  <si>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</si>
  <si>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</si>
  <si>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</si>
  <si>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</si>
  <si>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</si>
  <si>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</si>
  <si>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</si>
  <si>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</si>
  <si>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</si>
  <si>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</si>
  <si>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</si>
  <si>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</si>
  <si>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</si>
  <si>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</si>
  <si>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</si>
  <si>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</si>
  <si>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</si>
  <si>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</si>
  <si>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</si>
  <si>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</si>
  <si>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</si>
  <si>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</si>
  <si>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</si>
  <si>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</si>
  <si>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</si>
  <si>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</si>
  <si>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</si>
  <si>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</si>
  <si>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</si>
  <si>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</si>
  <si>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</si>
  <si>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</si>
  <si>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</si>
  <si>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</si>
  <si>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</si>
  <si>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</si>
  <si>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</si>
  <si>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</si>
  <si>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</si>
  <si>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</si>
  <si>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</si>
  <si>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</si>
  <si>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</si>
  <si>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</si>
  <si>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</si>
  <si>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</si>
  <si>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</si>
  <si>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</si>
  <si>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</si>
  <si>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</si>
  <si>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</si>
  <si>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</si>
  <si>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</si>
  <si>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</si>
  <si>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</si>
  <si>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</si>
  <si>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</si>
  <si>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</si>
  <si>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</si>
  <si>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</si>
  <si>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</si>
  <si>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</si>
  <si>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</si>
  <si>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</si>
  <si>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</si>
  <si>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</si>
  <si>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</si>
  <si>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</si>
  <si>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</si>
  <si>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</si>
  <si>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</si>
  <si>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</si>
  <si>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</si>
  <si>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</si>
  <si>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</si>
  <si>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</si>
  <si>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</si>
  <si>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</si>
  <si>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</si>
  <si>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</si>
  <si>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</si>
  <si>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</si>
  <si>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</si>
  <si>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</si>
  <si>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</si>
  <si>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</si>
  <si>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</si>
  <si>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</si>
  <si>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</si>
  <si>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</si>
  <si>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</si>
  <si>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</si>
  <si>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</si>
  <si>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</si>
  <si>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</si>
  <si>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</si>
  <si>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</si>
  <si>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</si>
  <si>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</si>
  <si>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</si>
  <si>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</si>
  <si>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</si>
  <si>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</si>
  <si>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</si>
  <si>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</si>
  <si>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</si>
  <si>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</si>
  <si>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</si>
  <si>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</si>
  <si>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</si>
  <si>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</si>
  <si>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</si>
  <si>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</si>
  <si>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</si>
  <si>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</si>
  <si>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</si>
  <si>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</si>
  <si>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</si>
  <si>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</si>
  <si>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</si>
  <si>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</si>
  <si>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</si>
  <si>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</si>
  <si>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</si>
  <si>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</si>
  <si>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</si>
  <si>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</si>
  <si>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</si>
  <si>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</si>
  <si>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</si>
  <si>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</si>
  <si>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</si>
  <si>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</si>
  <si>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</si>
  <si>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</si>
  <si>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</si>
  <si>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</si>
  <si>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</si>
  <si>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</si>
  <si>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</si>
  <si>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</si>
  <si>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</si>
  <si>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</si>
  <si>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</si>
  <si>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</si>
  <si>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</si>
  <si>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</si>
  <si>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</si>
  <si>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</si>
  <si>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</si>
  <si>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</si>
  <si>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</si>
  <si>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</si>
  <si>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</si>
  <si>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</si>
  <si>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</si>
  <si>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</si>
  <si>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</si>
  <si>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</si>
  <si>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</si>
  <si>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</si>
  <si>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</si>
  <si>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</si>
  <si>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</si>
  <si>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</si>
  <si>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</si>
  <si>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</si>
  <si>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</si>
  <si>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</si>
  <si>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</si>
  <si>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</si>
  <si>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</si>
  <si>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</si>
  <si>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</si>
  <si>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</si>
  <si>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</si>
  <si>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</si>
  <si>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</si>
  <si>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</si>
  <si>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</si>
  <si>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</si>
  <si>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</si>
  <si>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</si>
  <si>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</si>
  <si>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</si>
  <si>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</si>
  <si>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</si>
  <si>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</si>
  <si>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</si>
  <si>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</si>
  <si>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</si>
  <si>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</si>
  <si>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</si>
  <si>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</si>
  <si>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</si>
  <si>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</si>
  <si>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</si>
  <si>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</si>
  <si>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</si>
  <si>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</si>
  <si>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</si>
  <si>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</si>
  <si>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</si>
  <si>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</si>
  <si>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</si>
  <si>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</si>
  <si>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</si>
  <si>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</si>
  <si>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</si>
  <si>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</si>
  <si>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</si>
  <si>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</si>
  <si>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</si>
  <si>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</si>
  <si>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</si>
  <si>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</si>
  <si>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</si>
  <si>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</si>
  <si>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</si>
  <si>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</si>
  <si>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</si>
  <si>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</si>
  <si>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</si>
  <si>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</si>
  <si>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</si>
  <si>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</si>
  <si>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</si>
  <si>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</si>
  <si>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</si>
  <si>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</si>
  <si>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</si>
  <si>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</si>
  <si>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</si>
  <si>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</si>
  <si>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</si>
  <si>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</si>
  <si>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</si>
  <si>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</si>
  <si>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</si>
  <si>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</si>
  <si>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</si>
  <si>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</si>
  <si>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</si>
  <si>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</si>
  <si>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</si>
  <si>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</si>
  <si>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</si>
  <si>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</si>
  <si>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</si>
  <si>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</si>
  <si>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</si>
  <si>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</si>
  <si>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</si>
  <si>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</si>
  <si>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</si>
  <si>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</si>
  <si>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</si>
  <si>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</si>
  <si>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</si>
  <si>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</si>
  <si>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</si>
  <si>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</si>
  <si>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</si>
  <si>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</si>
  <si>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</si>
  <si>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</si>
  <si>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</si>
  <si>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</si>
  <si>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</si>
  <si>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</si>
  <si>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</si>
  <si>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</si>
  <si>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</si>
  <si>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</si>
  <si>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</si>
  <si>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</si>
  <si>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</si>
  <si>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</si>
  <si>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</si>
  <si>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</si>
  <si>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</si>
  <si>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</si>
  <si>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</si>
  <si>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</si>
  <si>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</si>
  <si>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</si>
  <si>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</si>
  <si>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</si>
  <si>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</si>
  <si>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</si>
  <si>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</si>
  <si>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</si>
  <si>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</si>
  <si>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</si>
  <si>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</si>
  <si>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</si>
  <si>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</si>
  <si>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</si>
  <si>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</si>
  <si>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</si>
  <si>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</si>
  <si>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</si>
  <si>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</si>
  <si>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</si>
  <si>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</si>
  <si>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</si>
  <si>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</si>
  <si>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</si>
  <si>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</si>
  <si>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</si>
  <si>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</si>
  <si>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</si>
  <si>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</si>
  <si>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</si>
  <si>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</si>
  <si>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</si>
  <si>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</si>
  <si>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</si>
  <si>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</si>
  <si>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</si>
  <si>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</si>
  <si>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</si>
  <si>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</si>
  <si>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</si>
  <si>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</si>
  <si>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</si>
  <si>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</si>
  <si>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</si>
  <si>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</si>
  <si>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</si>
  <si>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</si>
  <si>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</si>
  <si>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</si>
  <si>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</si>
  <si>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</si>
  <si>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</si>
  <si>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</si>
  <si>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</si>
  <si>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</si>
  <si>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</si>
  <si>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</si>
  <si>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</si>
  <si>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</si>
  <si>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</si>
  <si>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</si>
  <si>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</si>
  <si>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</si>
  <si>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</si>
  <si>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</si>
  <si>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</si>
  <si>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</si>
  <si>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</si>
  <si>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</si>
  <si>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</si>
  <si>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</si>
  <si>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</si>
  <si>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</si>
  <si>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</si>
  <si>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</si>
  <si>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</si>
  <si>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</si>
  <si>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</si>
  <si>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</si>
  <si>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</si>
  <si>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</si>
  <si>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</si>
  <si>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</si>
  <si>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</si>
  <si>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</si>
  <si>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</si>
  <si>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</si>
  <si>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</si>
  <si>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</si>
  <si>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</si>
  <si>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</si>
  <si>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</si>
  <si>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</si>
  <si>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</si>
  <si>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</si>
  <si>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</si>
  <si>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</si>
  <si>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</si>
  <si>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</si>
  <si>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</si>
  <si>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</si>
  <si>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</si>
  <si>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</si>
  <si>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</si>
  <si>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</si>
  <si>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</si>
  <si>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</si>
  <si>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</si>
  <si>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</si>
  <si>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</si>
  <si>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</si>
  <si>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</si>
  <si>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</si>
  <si>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</si>
  <si>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</si>
  <si>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</si>
  <si>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</si>
  <si>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</si>
  <si>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</si>
  <si>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</si>
  <si>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</si>
  <si>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</si>
  <si>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</si>
  <si>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</si>
  <si>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</si>
  <si>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</si>
  <si>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</si>
  <si>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</si>
  <si>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</si>
  <si>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</si>
  <si>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</si>
  <si>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</si>
  <si>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</si>
  <si>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</si>
  <si>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</si>
  <si>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</si>
  <si>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</si>
  <si>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</si>
  <si>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</si>
  <si>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</si>
  <si>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</si>
  <si>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</si>
  <si>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</si>
  <si>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</si>
  <si>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</si>
  <si>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</si>
  <si>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</si>
  <si>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</si>
  <si>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</si>
  <si>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</si>
  <si>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</si>
  <si>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</si>
  <si>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</si>
  <si>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</si>
  <si>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</si>
  <si>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</si>
  <si>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</si>
  <si>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</si>
  <si>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</si>
  <si>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</si>
  <si>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</si>
  <si>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</si>
  <si>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</si>
  <si>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</si>
  <si>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</si>
  <si>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</si>
  <si>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</si>
  <si>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</si>
  <si>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</si>
  <si>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</si>
  <si>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</si>
  <si>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</si>
  <si>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</si>
  <si>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</si>
  <si>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</si>
  <si>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</si>
  <si>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</si>
  <si>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</si>
  <si>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</si>
  <si>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</si>
  <si>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</si>
  <si>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</si>
  <si>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</si>
  <si>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</si>
  <si>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</si>
  <si>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</si>
  <si>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</si>
  <si>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</si>
  <si>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</si>
  <si>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</si>
  <si>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</si>
  <si>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</si>
  <si>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</si>
  <si>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</si>
  <si>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</si>
  <si>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</si>
  <si>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</si>
  <si>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</si>
  <si>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</si>
  <si>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</si>
  <si>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</si>
  <si>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</si>
  <si>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</si>
  <si>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</si>
  <si>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</si>
  <si>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</si>
  <si>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</si>
  <si>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</si>
  <si>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</si>
  <si>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</si>
  <si>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</si>
  <si>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</si>
  <si>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</si>
  <si>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</si>
  <si>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</si>
  <si>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</si>
  <si>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</si>
  <si>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</si>
  <si>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</si>
  <si>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</si>
  <si>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</si>
  <si>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</si>
  <si>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</si>
  <si>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</si>
  <si>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</si>
  <si>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</si>
  <si>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</si>
  <si>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</si>
  <si>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</si>
  <si>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</si>
  <si>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</si>
  <si>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</si>
  <si>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</si>
  <si>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</si>
  <si>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</si>
  <si>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</si>
  <si>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</si>
  <si>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</si>
  <si>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</si>
  <si>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</si>
  <si>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</si>
  <si>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</si>
  <si>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</si>
  <si>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</si>
  <si>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</si>
  <si>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</si>
  <si>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</si>
  <si>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</si>
  <si>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</si>
  <si>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</si>
  <si>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</si>
  <si>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</si>
  <si>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</si>
  <si>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</si>
  <si>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</si>
  <si>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</si>
  <si>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</si>
  <si>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</si>
  <si>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</si>
  <si>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</si>
  <si>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</si>
  <si>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</si>
  <si>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</si>
  <si>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</si>
  <si>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</si>
  <si>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</si>
  <si>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</si>
  <si>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</si>
  <si>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</si>
  <si>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</si>
  <si>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</si>
  <si>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</si>
  <si>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</si>
  <si>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</si>
  <si>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</si>
  <si>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</si>
  <si>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</si>
  <si>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</si>
  <si>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</si>
  <si>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</si>
  <si>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</si>
  <si>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</si>
  <si>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</si>
  <si>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</si>
  <si>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</si>
  <si>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</si>
  <si>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</si>
  <si>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</si>
  <si>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</si>
  <si>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</si>
  <si>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</si>
  <si>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</si>
  <si>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</si>
  <si>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</si>
  <si>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</si>
  <si>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</si>
  <si>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</si>
  <si>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</si>
  <si>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</si>
  <si>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</si>
  <si>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</si>
  <si>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</si>
  <si>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</si>
  <si>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</si>
  <si>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</si>
  <si>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</si>
  <si>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</si>
  <si>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</si>
  <si>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</si>
  <si>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</si>
  <si>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</si>
  <si>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</si>
  <si>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</si>
  <si>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</si>
  <si>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</si>
  <si>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</si>
  <si>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</si>
  <si>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</si>
  <si>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</si>
  <si>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</si>
  <si>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</si>
  <si>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</si>
  <si>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</si>
  <si>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</si>
  <si>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</si>
  <si>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</si>
  <si>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</si>
  <si>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</si>
  <si>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</si>
  <si>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</si>
  <si>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</si>
  <si>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</si>
  <si>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</si>
  <si>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</si>
  <si>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</si>
  <si>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</si>
  <si>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</si>
  <si>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</si>
  <si>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</si>
  <si>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</si>
  <si>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</si>
  <si>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</si>
  <si>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</si>
  <si>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</si>
  <si>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</si>
  <si>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</si>
  <si>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</si>
  <si>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</si>
  <si>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</si>
  <si>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</si>
  <si>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</si>
  <si>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</si>
  <si>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</si>
  <si>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</si>
  <si>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</si>
  <si>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</si>
  <si>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</si>
  <si>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</si>
  <si>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</si>
  <si>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</si>
  <si>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</si>
  <si>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</si>
  <si>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</si>
  <si>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</si>
  <si>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</si>
  <si>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</si>
  <si>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</si>
  <si>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</si>
  <si>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</si>
  <si>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</si>
  <si>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</si>
  <si>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</si>
  <si>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</si>
  <si>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</si>
  <si>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</si>
  <si>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</si>
  <si>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</si>
  <si>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</si>
  <si>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</si>
  <si>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</si>
  <si>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</si>
  <si>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</si>
  <si>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</si>
  <si>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</si>
  <si>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</si>
  <si>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</si>
  <si>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</si>
  <si>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</si>
  <si>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</si>
  <si>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</si>
  <si>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</si>
  <si>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</si>
  <si>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</si>
  <si>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</si>
  <si>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</si>
  <si>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</si>
  <si>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</si>
  <si>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</si>
  <si>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</si>
  <si>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</si>
  <si>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</si>
  <si>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</si>
  <si>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</si>
  <si>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</si>
  <si>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</si>
  <si>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</si>
  <si>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</si>
  <si>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</si>
  <si>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</si>
  <si>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</si>
  <si>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</si>
  <si>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</si>
  <si>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</si>
  <si>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</si>
  <si>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</si>
  <si>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</si>
  <si>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</si>
  <si>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</si>
  <si>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</si>
  <si>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</si>
  <si>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</si>
  <si>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</si>
  <si>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</si>
  <si>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</si>
  <si>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</si>
  <si>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</si>
  <si>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</si>
  <si>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</si>
  <si>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</si>
  <si>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</si>
  <si>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</si>
  <si>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</si>
  <si>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</si>
  <si>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</si>
  <si>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</si>
  <si>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</si>
  <si>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</si>
  <si>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</si>
  <si>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</si>
  <si>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</si>
  <si>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</si>
  <si>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</si>
  <si>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</si>
  <si>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</si>
  <si>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</si>
  <si>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</si>
  <si>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</si>
  <si>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</si>
  <si>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</si>
  <si>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</si>
  <si>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</si>
  <si>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</si>
  <si>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</si>
  <si>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</si>
  <si>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</si>
  <si>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</si>
  <si>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</si>
  <si>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</si>
  <si>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</si>
  <si>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</si>
  <si>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</si>
  <si>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</si>
  <si>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</si>
  <si>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</si>
  <si>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</si>
  <si>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</si>
  <si>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</si>
  <si>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</si>
  <si>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</si>
  <si>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</si>
  <si>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</si>
  <si>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</si>
  <si>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</si>
  <si>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</si>
  <si>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</si>
  <si>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</si>
  <si>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</si>
  <si>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</si>
  <si>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</si>
  <si>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</si>
  <si>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</si>
  <si>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</si>
  <si>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</si>
  <si>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</si>
  <si>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</si>
  <si>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</si>
  <si>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</si>
  <si>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</si>
  <si>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</si>
  <si>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</si>
  <si>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</si>
  <si>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</si>
  <si>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</si>
  <si>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</si>
  <si>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</si>
  <si>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</si>
  <si>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</si>
  <si>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</si>
  <si>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</si>
  <si>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</si>
  <si>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</si>
  <si>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</si>
  <si>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</si>
  <si>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</si>
  <si>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</si>
  <si>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</si>
  <si>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</si>
  <si>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</si>
  <si>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</si>
  <si>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</si>
  <si>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</si>
  <si>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</si>
  <si>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</si>
  <si>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</si>
  <si>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</si>
  <si>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</si>
  <si>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</si>
  <si>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</si>
  <si>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</si>
  <si>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</si>
  <si>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</si>
  <si>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</si>
  <si>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</si>
  <si>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</si>
  <si>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</si>
  <si>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</si>
  <si>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</si>
  <si>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</si>
  <si>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</si>
  <si>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</si>
  <si>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</si>
  <si>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</si>
  <si>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</si>
  <si>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</si>
  <si>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</si>
  <si>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</si>
  <si>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</si>
  <si>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</si>
  <si>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</si>
  <si>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</si>
  <si>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</si>
  <si>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</si>
  <si>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</si>
  <si>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</si>
  <si>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</si>
  <si>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</si>
  <si>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</si>
  <si>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</si>
  <si>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</si>
  <si>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</si>
  <si>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</si>
  <si>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</si>
  <si>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</si>
  <si>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</si>
  <si>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</si>
  <si>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</si>
  <si>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</si>
  <si>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</si>
  <si>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</si>
  <si>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</si>
  <si>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</si>
  <si>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</si>
  <si>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</si>
  <si>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</si>
  <si>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</si>
  <si>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</si>
  <si>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</si>
  <si>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</si>
  <si>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</si>
  <si>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</si>
  <si>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</si>
  <si>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</si>
  <si>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</si>
  <si>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</si>
  <si>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</si>
  <si>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</si>
  <si>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</si>
  <si>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</si>
  <si>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</si>
  <si>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</si>
  <si>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</si>
  <si>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</si>
  <si>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</si>
  <si>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</si>
  <si>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</si>
  <si>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</si>
  <si>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</si>
  <si>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</si>
  <si>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</si>
  <si>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</si>
  <si>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</si>
  <si>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</si>
  <si>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</si>
  <si>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</si>
  <si>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</si>
  <si>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</si>
  <si>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</si>
  <si>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</si>
  <si>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</si>
  <si>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</si>
  <si>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</si>
  <si>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</si>
  <si>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</si>
  <si>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</si>
  <si>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</si>
  <si>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</si>
  <si>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</si>
  <si>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</si>
  <si>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</si>
  <si>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</si>
  <si>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</si>
  <si>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</si>
  <si>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</si>
  <si>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</si>
  <si>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</si>
  <si>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</si>
  <si>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</si>
  <si>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</si>
  <si>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</si>
  <si>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</si>
  <si>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</si>
  <si>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</si>
  <si>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</si>
  <si>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</si>
  <si>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</si>
  <si>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</si>
  <si>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</si>
  <si>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</si>
  <si>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</si>
  <si>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</si>
  <si>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</si>
  <si>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</si>
  <si>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</si>
  <si>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</si>
  <si>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</si>
  <si>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</si>
  <si>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</si>
  <si>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</si>
  <si>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</si>
  <si>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</si>
  <si>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</si>
  <si>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</si>
  <si>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</si>
  <si>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</si>
  <si>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</si>
  <si>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</si>
  <si>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</si>
  <si>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</si>
  <si>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</si>
  <si>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</si>
  <si>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</si>
  <si>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</si>
  <si>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</si>
  <si>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</si>
  <si>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</si>
  <si>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</si>
  <si>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</si>
  <si>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</si>
  <si>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</si>
  <si>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</si>
  <si>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</si>
  <si>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</si>
  <si>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</si>
  <si>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</si>
  <si>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</si>
  <si>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</si>
  <si>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</si>
  <si>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</si>
  <si>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</si>
  <si>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</si>
  <si>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</si>
  <si>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</si>
  <si>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</si>
  <si>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</si>
  <si>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</si>
  <si>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</si>
  <si>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</si>
  <si>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</si>
  <si>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</si>
  <si>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</si>
  <si>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</si>
  <si>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</si>
  <si>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</si>
  <si>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</si>
  <si>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</si>
  <si>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</si>
  <si>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</si>
  <si>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</si>
  <si>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</si>
  <si>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</si>
  <si>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</si>
  <si>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</si>
  <si>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</si>
  <si>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</si>
  <si>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</si>
  <si>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</si>
  <si>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</si>
  <si>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</si>
  <si>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</si>
  <si>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</si>
  <si>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</si>
  <si>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</si>
  <si>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</si>
  <si>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</si>
  <si>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</si>
  <si>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</si>
  <si>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</si>
  <si>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</si>
  <si>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</si>
  <si>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</si>
  <si>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</si>
  <si>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</si>
  <si>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</si>
  <si>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</si>
  <si>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</si>
  <si>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</si>
  <si>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</si>
  <si>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</si>
  <si>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</si>
  <si>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</si>
  <si>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</si>
  <si>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</si>
  <si>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</si>
  <si>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</si>
  <si>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</si>
  <si>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</si>
  <si>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</si>
  <si>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</si>
  <si>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</si>
  <si>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</si>
  <si>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</si>
  <si>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</si>
  <si>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</si>
  <si>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</si>
  <si>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</si>
  <si>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</si>
  <si>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</si>
  <si>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</si>
  <si>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</si>
  <si>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</si>
  <si>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</si>
  <si>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</si>
  <si>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</si>
  <si>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</si>
  <si>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</si>
  <si>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</si>
  <si>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</si>
  <si>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</si>
  <si>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</si>
  <si>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</si>
  <si>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</si>
  <si>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</si>
  <si>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</si>
  <si>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</si>
  <si>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</si>
  <si>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</si>
  <si>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</si>
  <si>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</si>
  <si>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</si>
  <si>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</si>
  <si>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</si>
  <si>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</si>
  <si>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</si>
  <si>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</si>
  <si>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</si>
  <si>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</si>
  <si>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</si>
  <si>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</si>
  <si>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</si>
  <si>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</si>
  <si>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</si>
  <si>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</si>
  <si>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</si>
  <si>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</si>
  <si>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</si>
  <si>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</si>
  <si>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</si>
  <si>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</si>
  <si>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</si>
  <si>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</si>
  <si>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</si>
  <si>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</si>
  <si>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</si>
  <si>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</si>
  <si>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</si>
  <si>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</si>
  <si>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</si>
  <si>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</si>
  <si>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</si>
  <si>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</si>
  <si>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</si>
  <si>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</si>
  <si>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</si>
  <si>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</si>
  <si>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</si>
  <si>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</si>
  <si>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</si>
  <si>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</si>
  <si>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</si>
  <si>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</si>
  <si>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</si>
  <si>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</si>
  <si>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</si>
  <si>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</si>
  <si>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</si>
  <si>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</si>
  <si>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</si>
  <si>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</si>
  <si>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</si>
  <si>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</si>
  <si>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</si>
  <si>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</si>
  <si>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</si>
  <si>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</si>
  <si>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</si>
  <si>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</si>
  <si>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</si>
  <si>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</si>
  <si>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</si>
  <si>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</si>
  <si>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</si>
  <si>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</si>
  <si>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</si>
  <si>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</si>
  <si>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</si>
  <si>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</si>
  <si>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</si>
  <si>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</si>
  <si>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</si>
  <si>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</si>
  <si>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</si>
  <si>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</si>
  <si>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</si>
  <si>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</si>
  <si>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</si>
  <si>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</si>
  <si>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</si>
  <si>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</si>
  <si>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</si>
  <si>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</si>
  <si>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</si>
  <si>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</si>
  <si>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</si>
  <si>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</si>
  <si>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</si>
  <si>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</si>
  <si>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</si>
  <si>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</si>
  <si>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</si>
  <si>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</si>
  <si>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</si>
  <si>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</si>
  <si>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</si>
  <si>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</si>
  <si>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</si>
  <si>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</si>
  <si>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</si>
  <si>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</si>
  <si>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</si>
  <si>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</si>
  <si>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</si>
  <si>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</si>
  <si>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</si>
  <si>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</si>
  <si>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</si>
  <si>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</si>
  <si>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</si>
  <si>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</si>
  <si>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</si>
  <si>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</si>
  <si>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</si>
  <si>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</si>
  <si>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</si>
  <si>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</si>
  <si>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</si>
  <si>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</si>
  <si>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</si>
  <si>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</si>
  <si>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</si>
  <si>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</si>
  <si>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</si>
  <si>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</si>
  <si>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</si>
  <si>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</si>
  <si>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</si>
  <si>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</si>
  <si>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</si>
  <si>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</si>
  <si>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</si>
  <si>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</si>
  <si>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</si>
  <si>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</si>
  <si>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</si>
  <si>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</si>
  <si>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</si>
  <si>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</si>
  <si>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</si>
  <si>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</si>
  <si>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</si>
  <si>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</si>
  <si>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</si>
  <si>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</si>
  <si>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</si>
  <si>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</si>
  <si>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</si>
  <si>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</si>
  <si>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</si>
  <si>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</si>
  <si>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</si>
  <si>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</si>
  <si>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</si>
  <si>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</si>
  <si>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</si>
  <si>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</si>
  <si>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</si>
  <si>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</si>
  <si>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</si>
  <si>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</si>
  <si>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</si>
  <si>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</si>
  <si>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</si>
  <si>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</si>
  <si>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</si>
  <si>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</si>
  <si>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</si>
  <si>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</si>
  <si>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</si>
  <si>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</si>
  <si>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</si>
  <si>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</si>
  <si>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</si>
  <si>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</si>
  <si>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</si>
  <si>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</si>
  <si>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</si>
  <si>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</si>
  <si>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</si>
  <si>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</si>
  <si>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</si>
  <si>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</si>
  <si>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</si>
  <si>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</si>
  <si>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</si>
  <si>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</si>
  <si>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</si>
  <si>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</si>
  <si>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</si>
  <si>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</si>
  <si>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</si>
  <si>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</si>
  <si>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</si>
  <si>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</si>
  <si>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</si>
  <si>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</si>
  <si>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</si>
  <si>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</si>
  <si>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</si>
  <si>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</si>
  <si>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</si>
  <si>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</si>
  <si>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</si>
  <si>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</si>
  <si>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</si>
  <si>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</si>
  <si>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</si>
  <si>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</si>
  <si>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</si>
  <si>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</si>
  <si>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</si>
  <si>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</si>
  <si>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</si>
  <si>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</si>
  <si>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</si>
  <si>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</si>
  <si>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</si>
  <si>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</si>
  <si>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</si>
  <si>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</si>
  <si>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</si>
  <si>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</si>
  <si>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</si>
  <si>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</si>
  <si>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</si>
  <si>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</si>
  <si>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</si>
  <si>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</si>
  <si>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</si>
  <si>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</si>
  <si>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</si>
  <si>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</si>
  <si>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</si>
  <si>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</si>
  <si>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</si>
  <si>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</si>
  <si>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</si>
  <si>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</si>
  <si>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</si>
  <si>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</si>
  <si>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</si>
  <si>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</si>
  <si>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</si>
  <si>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</si>
  <si>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</si>
  <si>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</si>
  <si>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</si>
  <si>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</si>
  <si>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</si>
  <si>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</si>
  <si>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</si>
  <si>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</si>
  <si>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</si>
  <si>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</si>
  <si>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</si>
  <si>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</si>
  <si>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</si>
  <si>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</si>
  <si>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</si>
  <si>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</si>
  <si>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</si>
  <si>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</si>
  <si>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</si>
  <si>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</si>
  <si>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</si>
  <si>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</si>
  <si>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</si>
  <si>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</si>
  <si>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</si>
  <si>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</si>
  <si>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</si>
  <si>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</si>
  <si>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</si>
  <si>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</si>
  <si>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</si>
  <si>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</si>
  <si>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</si>
  <si>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</si>
  <si>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</si>
  <si>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</si>
  <si>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</si>
  <si>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</si>
  <si>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</si>
  <si>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</si>
  <si>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</si>
  <si>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</si>
  <si>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</si>
  <si>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</si>
  <si>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</si>
  <si>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</si>
  <si>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</si>
  <si>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</si>
  <si>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</si>
  <si>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</si>
  <si>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</si>
  <si>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</si>
  <si>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</si>
  <si>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</si>
  <si>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</si>
  <si>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</si>
  <si>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</si>
  <si>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</si>
  <si>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</si>
  <si>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</si>
  <si>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</si>
  <si>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</si>
  <si>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</si>
  <si>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</si>
  <si>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</si>
  <si>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</si>
  <si>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</si>
  <si>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</si>
  <si>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</si>
  <si>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</si>
  <si>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</si>
  <si>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</si>
  <si>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</si>
  <si>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</si>
  <si>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</si>
  <si>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</si>
  <si>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</si>
  <si>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</si>
  <si>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</si>
  <si>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</si>
  <si>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</si>
  <si>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</si>
  <si>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</si>
  <si>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</si>
  <si>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</si>
  <si>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</si>
  <si>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</si>
  <si>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</si>
  <si>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</si>
  <si>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</si>
  <si>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</si>
  <si>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</si>
  <si>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</si>
  <si>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</si>
  <si>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</si>
  <si>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</si>
  <si>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</si>
  <si>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</si>
  <si>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</si>
  <si>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</si>
  <si>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</si>
  <si>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</si>
  <si>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</si>
  <si>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</si>
  <si>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</si>
  <si>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</si>
  <si>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</si>
  <si>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</si>
  <si>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</si>
  <si>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</si>
  <si>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</si>
  <si>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</si>
  <si>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</si>
  <si>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</si>
  <si>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</si>
  <si>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</si>
  <si>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</si>
  <si>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</si>
  <si>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</si>
  <si>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</si>
  <si>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</si>
  <si>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</si>
  <si>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</si>
  <si>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</si>
  <si>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</si>
  <si>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</si>
  <si>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</si>
  <si>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</si>
  <si>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</si>
  <si>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</si>
  <si>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</si>
  <si>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</si>
  <si>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</si>
  <si>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</si>
  <si>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</si>
  <si>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</si>
  <si>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</si>
  <si>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</si>
  <si>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</si>
  <si>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</si>
  <si>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</si>
  <si>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</si>
  <si>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</si>
  <si>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</si>
  <si>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</si>
  <si>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</si>
  <si>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</si>
  <si>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</si>
  <si>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</si>
  <si>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</si>
  <si>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</si>
  <si>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</si>
  <si>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</si>
  <si>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</si>
  <si>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</si>
  <si>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</si>
  <si>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</si>
  <si>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</si>
  <si>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</si>
  <si>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</si>
  <si>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</si>
  <si>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</si>
  <si>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</si>
  <si>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</si>
  <si>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</si>
  <si>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</si>
  <si>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</si>
  <si>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</si>
  <si>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</si>
  <si>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</si>
  <si>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</si>
  <si>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</si>
  <si>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</si>
  <si>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</si>
  <si>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</si>
  <si>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</si>
  <si>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</si>
  <si>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</si>
  <si>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</si>
  <si>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</si>
  <si>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</si>
  <si>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</si>
  <si>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</si>
  <si>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</si>
  <si>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</si>
  <si>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</si>
  <si>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</si>
  <si>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</si>
  <si>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</si>
  <si>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</si>
  <si>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</si>
  <si>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</si>
  <si>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</si>
  <si>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</si>
  <si>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</si>
  <si>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</si>
  <si>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</si>
  <si>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</si>
  <si>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</si>
  <si>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</si>
  <si>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</si>
  <si>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</si>
  <si>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</si>
  <si>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</si>
  <si>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</si>
  <si>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</si>
  <si>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</si>
  <si>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</si>
  <si>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</si>
  <si>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</si>
  <si>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</si>
  <si>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</si>
  <si>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</si>
  <si>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</si>
  <si>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</si>
  <si>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</si>
  <si>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</si>
  <si>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</si>
  <si>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</si>
  <si>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</si>
  <si>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</si>
  <si>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</si>
  <si>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</si>
  <si>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</si>
  <si>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</si>
  <si>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</si>
  <si>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</si>
  <si>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</si>
  <si>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</si>
  <si>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</si>
  <si>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</si>
  <si>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</si>
  <si>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</si>
  <si>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</si>
  <si>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</si>
  <si>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</si>
  <si>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</si>
  <si>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</si>
  <si>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</si>
  <si>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</si>
  <si>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</si>
  <si>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</si>
  <si>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</si>
  <si>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</si>
  <si>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</si>
  <si>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</si>
  <si>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</si>
  <si>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</si>
  <si>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</si>
  <si>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</si>
  <si>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</si>
  <si>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</si>
  <si>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</si>
  <si>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</si>
  <si>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</si>
  <si>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</si>
  <si>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</si>
  <si>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</si>
  <si>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</si>
  <si>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</si>
  <si>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</si>
  <si>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</si>
  <si>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</si>
  <si>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</si>
  <si>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</si>
  <si>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</si>
  <si>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</si>
  <si>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</si>
  <si>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</si>
  <si>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</si>
  <si>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</si>
  <si>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</si>
  <si>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</si>
  <si>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</si>
  <si>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</si>
  <si>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</si>
  <si>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</si>
  <si>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</si>
  <si>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</si>
  <si>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</si>
  <si>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</si>
  <si>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</si>
  <si>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</si>
  <si>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</si>
  <si>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</si>
  <si>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</si>
  <si>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</si>
  <si>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</si>
  <si>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</si>
  <si>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</si>
  <si>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</si>
  <si>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</si>
  <si>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</si>
  <si>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</si>
  <si>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</si>
  <si>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</si>
  <si>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</si>
  <si>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</si>
  <si>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</si>
  <si>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</si>
  <si>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</si>
  <si>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</si>
  <si>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</si>
  <si>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</si>
  <si>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</si>
  <si>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</si>
  <si>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</si>
  <si>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</si>
  <si>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</si>
  <si>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</si>
  <si>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</si>
  <si>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</si>
  <si>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</si>
  <si>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</si>
  <si>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</si>
  <si>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</si>
  <si>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</si>
  <si>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</si>
  <si>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</si>
  <si>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</si>
  <si>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</si>
  <si>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</si>
  <si>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</si>
  <si>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</si>
  <si>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</si>
  <si>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</si>
  <si>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</si>
  <si>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</si>
  <si>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</si>
  <si>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</si>
  <si>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</si>
  <si>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</si>
  <si>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</si>
  <si>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</si>
  <si>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</si>
  <si>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</si>
  <si>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</si>
  <si>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</si>
  <si>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</si>
  <si>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</si>
  <si>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</si>
  <si>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</si>
  <si>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</si>
  <si>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</si>
  <si>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</si>
  <si>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</si>
  <si>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</si>
  <si>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</si>
  <si>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</si>
  <si>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</si>
  <si>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</si>
  <si>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</si>
  <si>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</si>
  <si>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</si>
  <si>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</si>
  <si>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</si>
  <si>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</si>
  <si>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</si>
  <si>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</si>
  <si>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</si>
  <si>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</si>
  <si>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</si>
  <si>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</si>
  <si>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</si>
  <si>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</si>
  <si>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</si>
  <si>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</si>
  <si>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</si>
  <si>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</si>
  <si>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</si>
  <si>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</si>
  <si>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</si>
  <si>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</si>
  <si>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</si>
  <si>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</si>
  <si>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</si>
  <si>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</si>
  <si>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</si>
  <si>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</si>
  <si>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</si>
  <si>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</si>
  <si>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</si>
  <si>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</si>
  <si>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</si>
  <si>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</si>
  <si>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</si>
  <si>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</si>
  <si>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</si>
  <si>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</si>
  <si>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</si>
  <si>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</si>
  <si>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</si>
  <si>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</si>
  <si>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</si>
  <si>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</si>
  <si>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</si>
  <si>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</si>
  <si>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</si>
  <si>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</si>
  <si>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</si>
  <si>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</si>
  <si>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</si>
  <si>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</si>
  <si>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</si>
  <si>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</si>
  <si>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</si>
  <si>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</si>
  <si>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</si>
  <si>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</si>
  <si>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</si>
  <si>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</si>
  <si>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</si>
  <si>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</si>
  <si>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</si>
  <si>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</si>
  <si>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</si>
  <si>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</si>
  <si>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</si>
  <si>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</si>
  <si>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</si>
  <si>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</si>
  <si>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</si>
  <si>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</si>
  <si>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</si>
  <si>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</si>
  <si>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</si>
  <si>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</si>
  <si>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</si>
  <si>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</si>
  <si>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</si>
  <si>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</si>
  <si>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</si>
  <si>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</si>
  <si>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</si>
  <si>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</si>
  <si>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</si>
  <si>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</si>
  <si>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</si>
  <si>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</si>
  <si>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</si>
  <si>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</si>
  <si>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</si>
  <si>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</si>
  <si>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</si>
  <si>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</si>
  <si>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</si>
  <si>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</si>
  <si>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</si>
  <si>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</si>
  <si>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</si>
  <si>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</si>
  <si>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</si>
  <si>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</si>
  <si>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</si>
  <si>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</si>
  <si>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</si>
  <si>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</si>
  <si>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</si>
  <si>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</si>
  <si>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</si>
  <si>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</si>
  <si>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</si>
  <si>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</si>
  <si>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</si>
  <si>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</si>
  <si>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</si>
  <si>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</si>
  <si>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</si>
  <si>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</si>
  <si>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</si>
  <si>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</si>
  <si>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</si>
  <si>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</si>
  <si>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</si>
  <si>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</si>
  <si>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</si>
  <si>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</si>
  <si>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</si>
  <si>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</si>
  <si>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</si>
  <si>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</si>
  <si>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</si>
  <si>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</si>
  <si>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</si>
  <si>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</si>
  <si>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</si>
  <si>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</si>
  <si>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</si>
  <si>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</si>
  <si>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</si>
  <si>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</si>
  <si>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</si>
  <si>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</si>
  <si>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</si>
  <si>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</si>
  <si>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</si>
  <si>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</si>
  <si>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</si>
  <si>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</si>
  <si>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</si>
  <si>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</si>
  <si>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</si>
  <si>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</si>
  <si>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</si>
  <si>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</si>
  <si>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</si>
  <si>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</si>
  <si>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</si>
  <si>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</si>
  <si>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</si>
  <si>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</si>
  <si>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</si>
  <si>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</si>
  <si>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</si>
  <si>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</si>
  <si>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</si>
  <si>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</si>
  <si>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</si>
  <si>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</si>
  <si>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</si>
  <si>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</si>
  <si>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</si>
  <si>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</si>
  <si>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</si>
  <si>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</si>
  <si>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</si>
  <si>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</si>
  <si>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</si>
  <si>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</si>
  <si>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</si>
  <si>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</si>
  <si>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</si>
  <si>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</si>
  <si>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</si>
  <si>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</si>
  <si>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</si>
  <si>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</si>
  <si>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</si>
  <si>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</si>
  <si>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</si>
  <si>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</si>
  <si>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</si>
  <si>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</si>
  <si>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</si>
  <si>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</si>
  <si>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</si>
  <si>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</si>
  <si>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</si>
  <si>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</si>
  <si>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</si>
  <si>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</si>
  <si>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</si>
  <si>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</si>
  <si>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</si>
  <si>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</si>
  <si>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</si>
  <si>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</si>
  <si>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</si>
  <si>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</si>
  <si>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</si>
  <si>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</si>
  <si>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</si>
  <si>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</si>
  <si>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</si>
  <si>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</si>
  <si>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</si>
  <si>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</si>
  <si>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</si>
  <si>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</si>
  <si>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</si>
  <si>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</si>
  <si>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</si>
  <si>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</si>
  <si>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</si>
  <si>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</si>
  <si>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</si>
  <si>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</si>
  <si>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</si>
  <si>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</si>
  <si>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</si>
  <si>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</si>
  <si>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</si>
  <si>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</si>
  <si>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</si>
  <si>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</si>
  <si>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</si>
  <si>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</si>
  <si>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</si>
  <si>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</si>
  <si>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</si>
  <si>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</si>
  <si>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</si>
  <si>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</si>
  <si>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</si>
  <si>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</si>
  <si>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</si>
  <si>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</si>
  <si>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</si>
  <si>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</si>
  <si>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</si>
  <si>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</si>
  <si>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</si>
  <si>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</si>
  <si>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</si>
  <si>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</si>
  <si>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</si>
  <si>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</si>
  <si>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</si>
  <si>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</si>
  <si>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</si>
  <si>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</si>
  <si>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</si>
  <si>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</si>
  <si>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</si>
  <si>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</si>
  <si>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</si>
  <si>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</si>
  <si>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</si>
  <si>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</si>
  <si>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</si>
  <si>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</si>
  <si>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</si>
  <si>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</si>
  <si>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</si>
  <si>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</si>
  <si>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</si>
  <si>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</si>
  <si>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</si>
  <si>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</si>
  <si>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</si>
  <si>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</si>
  <si>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</si>
  <si>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</si>
  <si>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</si>
  <si>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</si>
  <si>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</si>
  <si>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</si>
  <si>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</si>
  <si>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</si>
  <si>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</si>
  <si>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</si>
  <si>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</si>
  <si>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</si>
  <si>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</si>
  <si>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</si>
  <si>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</si>
  <si>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</si>
  <si>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</si>
  <si>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</si>
  <si>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</si>
  <si>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</si>
  <si>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</si>
  <si>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</si>
  <si>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</si>
  <si>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</si>
  <si>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</si>
  <si>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</si>
  <si>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</si>
  <si>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</si>
  <si>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</si>
  <si>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</si>
  <si>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</si>
  <si>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</si>
  <si>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</si>
  <si>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</si>
  <si>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</si>
  <si>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</si>
  <si>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</si>
  <si>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</si>
  <si>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</si>
  <si>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</si>
  <si>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</si>
  <si>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</si>
  <si>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</si>
  <si>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</si>
  <si>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</si>
  <si>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</si>
  <si>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</si>
  <si>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</si>
  <si>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</si>
  <si>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</si>
  <si>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</si>
  <si>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</si>
  <si>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</si>
  <si>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</si>
  <si>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</si>
  <si>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</si>
  <si>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</si>
  <si>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</si>
  <si>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</si>
  <si>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</si>
  <si>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</si>
  <si>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</si>
  <si>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</si>
  <si>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</si>
  <si>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</si>
  <si>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</si>
  <si>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</si>
  <si>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</si>
  <si>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</si>
  <si>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</si>
  <si>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</si>
  <si>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</si>
  <si>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</si>
  <si>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</si>
  <si>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</si>
  <si>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</si>
  <si>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</si>
  <si>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</si>
  <si>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</si>
  <si>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</si>
  <si>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</si>
  <si>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</si>
  <si>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</si>
  <si>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</si>
  <si>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</si>
  <si>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</si>
  <si>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</si>
  <si>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</si>
  <si>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</si>
  <si>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</si>
  <si>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</si>
  <si>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</si>
  <si>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</si>
  <si>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</si>
  <si>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</si>
  <si>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</si>
  <si>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</si>
  <si>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</si>
  <si>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</si>
  <si>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</si>
  <si>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</si>
  <si>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</si>
  <si>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</si>
  <si>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</si>
  <si>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</si>
  <si>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</si>
  <si>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</si>
  <si>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</si>
  <si>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</si>
  <si>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</si>
  <si>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</si>
  <si>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</si>
  <si>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</si>
  <si>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</si>
  <si>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</si>
  <si>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</si>
  <si>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</si>
  <si>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</si>
  <si>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</si>
  <si>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</si>
  <si>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</si>
  <si>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</si>
  <si>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</si>
  <si>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</si>
  <si>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</si>
  <si>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</si>
  <si>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</si>
  <si>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</si>
  <si>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</si>
  <si>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</si>
  <si>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</si>
  <si>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</si>
  <si>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</si>
  <si>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</si>
  <si>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</si>
  <si>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</si>
  <si>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</si>
  <si>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</si>
  <si>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</si>
  <si>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</si>
  <si>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</si>
  <si>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</si>
  <si>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</si>
  <si>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</si>
  <si>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</si>
  <si>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</si>
  <si>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</si>
  <si>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</si>
  <si>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</si>
  <si>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</si>
  <si>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</si>
  <si>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</si>
  <si>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</si>
  <si>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</si>
  <si>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</si>
  <si>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</si>
  <si>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</si>
  <si>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</si>
  <si>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</si>
  <si>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</si>
  <si>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</si>
  <si>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</si>
  <si>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</si>
  <si>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</si>
  <si>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</si>
  <si>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</si>
  <si>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</si>
  <si>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</si>
  <si>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</si>
  <si>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</si>
  <si>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</si>
  <si>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</si>
  <si>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</si>
  <si>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</si>
  <si>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</si>
  <si>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</si>
  <si>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</si>
  <si>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</si>
  <si>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</si>
  <si>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</si>
  <si>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</si>
  <si>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</si>
  <si>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</si>
  <si>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</si>
  <si>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</si>
  <si>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</si>
  <si>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</si>
  <si>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</si>
  <si>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</si>
  <si>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</si>
  <si>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</si>
  <si>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</si>
  <si>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</si>
  <si>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</si>
  <si>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</si>
  <si>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</si>
  <si>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</si>
  <si>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</si>
  <si>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</si>
  <si>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</si>
  <si>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</si>
  <si>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</si>
  <si>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</si>
  <si>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</si>
  <si>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</si>
  <si>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</si>
  <si>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</si>
  <si>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</si>
  <si>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</si>
  <si>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</si>
  <si>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</si>
  <si>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</si>
  <si>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</si>
  <si>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</si>
  <si>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</si>
  <si>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</si>
  <si>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</si>
  <si>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</si>
  <si>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</si>
  <si>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</si>
  <si>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</si>
  <si>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</si>
  <si>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</si>
  <si>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</si>
  <si>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</si>
  <si>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</si>
  <si>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</si>
  <si>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</si>
  <si>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</si>
  <si>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</si>
  <si>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</si>
  <si>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</si>
  <si>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</si>
  <si>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</si>
  <si>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</si>
  <si>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</si>
  <si>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</si>
  <si>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</si>
  <si>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</si>
  <si>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</si>
  <si>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</si>
  <si>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</si>
  <si>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</si>
  <si>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</si>
  <si>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</si>
  <si>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</si>
  <si>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</si>
  <si>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</si>
  <si>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</si>
  <si>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</si>
  <si>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</si>
  <si>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</si>
  <si>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</si>
  <si>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</si>
  <si>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</si>
  <si>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</si>
  <si>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</si>
  <si>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</si>
  <si>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</si>
  <si>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</si>
  <si>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</si>
  <si>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</si>
  <si>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</si>
  <si>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</si>
  <si>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</si>
  <si>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</si>
  <si>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</si>
  <si>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</si>
  <si>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</si>
  <si>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</si>
  <si>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</si>
  <si>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</si>
  <si>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</si>
  <si>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</si>
  <si>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</si>
  <si>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</si>
  <si>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</si>
  <si>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</si>
  <si>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</si>
  <si>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</si>
  <si>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</si>
  <si>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</si>
  <si>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</si>
  <si>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</si>
  <si>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</si>
  <si>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</si>
  <si>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</si>
  <si>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</si>
  <si>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</si>
  <si>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</si>
  <si>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</si>
  <si>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</si>
  <si>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</si>
  <si>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</si>
  <si>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</si>
  <si>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</si>
  <si>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</si>
  <si>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</si>
  <si>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</si>
  <si>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</si>
  <si>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</si>
  <si>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</si>
  <si>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</si>
  <si>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</si>
  <si>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</si>
  <si>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</si>
  <si>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</si>
  <si>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</si>
  <si>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</si>
  <si>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</si>
  <si>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</si>
  <si>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</si>
  <si>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</si>
  <si>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</si>
  <si>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</si>
  <si>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</si>
  <si>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</si>
  <si>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</si>
  <si>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</si>
  <si>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</si>
  <si>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</si>
  <si>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</si>
  <si>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</si>
  <si>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</si>
  <si>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</si>
  <si>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</si>
  <si>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</si>
  <si>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</si>
  <si>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</si>
  <si>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</si>
  <si>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</si>
  <si>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</si>
  <si>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</si>
  <si>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</si>
  <si>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</si>
  <si>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</si>
  <si>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</si>
  <si>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</si>
  <si>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</si>
  <si>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</si>
  <si>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</si>
  <si>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</si>
  <si>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</si>
  <si>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</si>
  <si>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</si>
  <si>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</si>
  <si>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</si>
  <si>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</si>
  <si>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</si>
  <si>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</si>
  <si>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</si>
  <si>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</si>
  <si>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</si>
  <si>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</si>
  <si>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</si>
  <si>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</si>
  <si>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</si>
  <si>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</si>
  <si>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</si>
  <si>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</si>
  <si>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</si>
  <si>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</si>
  <si>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</si>
  <si>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</si>
  <si>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</si>
  <si>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</si>
  <si>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</si>
  <si>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</si>
  <si>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</si>
  <si>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</si>
  <si>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</si>
  <si>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</si>
  <si>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</si>
  <si>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</si>
  <si>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</si>
  <si>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</si>
  <si>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</si>
  <si>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</si>
  <si>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</si>
  <si>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</si>
  <si>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</si>
  <si>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</si>
  <si>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</si>
  <si>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</si>
  <si>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</si>
  <si>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</si>
  <si>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</si>
  <si>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</si>
  <si>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</si>
  <si>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</si>
  <si>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</si>
  <si>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</si>
  <si>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</si>
  <si>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</si>
  <si>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</si>
  <si>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</si>
  <si>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</si>
  <si>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</si>
  <si>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</si>
  <si>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</si>
  <si>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</si>
  <si>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</si>
  <si>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</si>
  <si>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</si>
  <si>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</si>
  <si>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</si>
  <si>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</si>
  <si>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</si>
  <si>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</si>
  <si>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</si>
  <si>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</si>
  <si>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</si>
  <si>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</si>
  <si>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</si>
  <si>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</si>
  <si>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</si>
  <si>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</si>
  <si>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</si>
  <si>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</si>
  <si>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</si>
  <si>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</si>
  <si>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</si>
  <si>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</si>
  <si>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</si>
  <si>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</si>
  <si>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</si>
  <si>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</si>
  <si>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</si>
  <si>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</si>
  <si>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</si>
  <si>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</si>
  <si>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</si>
  <si>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</si>
  <si>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</si>
  <si>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</si>
  <si>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</si>
  <si>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</si>
  <si>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</si>
  <si>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</si>
  <si>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</si>
  <si>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</si>
  <si>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</si>
  <si>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</si>
  <si>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</si>
  <si>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</si>
  <si>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</si>
  <si>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</si>
  <si>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</si>
  <si>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</si>
  <si>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</si>
  <si>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</si>
  <si>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</si>
  <si>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</si>
  <si>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</si>
  <si>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</si>
  <si>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</si>
  <si>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</si>
  <si>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</si>
  <si>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</si>
  <si>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</si>
  <si>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</si>
  <si>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</si>
  <si>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</si>
  <si>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</si>
  <si>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</si>
  <si>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</si>
  <si>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</si>
  <si>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</si>
  <si>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</si>
  <si>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</si>
  <si>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</si>
  <si>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</si>
  <si>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</si>
  <si>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</si>
  <si>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</si>
  <si>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</si>
  <si>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</si>
  <si>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</si>
  <si>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</si>
  <si>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</si>
  <si>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</si>
  <si>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</si>
  <si>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</si>
  <si>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</si>
  <si>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</si>
  <si>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</si>
  <si>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</si>
  <si>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</si>
  <si>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</si>
  <si>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</si>
  <si>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</si>
  <si>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</si>
  <si>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</si>
  <si>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</si>
  <si>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</si>
  <si>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</si>
  <si>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</si>
  <si>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</si>
  <si>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</si>
  <si>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</si>
  <si>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</si>
  <si>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</si>
  <si>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</si>
  <si>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</si>
  <si>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</si>
  <si>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</si>
  <si>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</si>
  <si>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</si>
  <si>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</si>
  <si>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</si>
  <si>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</si>
  <si>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</si>
  <si>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</si>
  <si>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</si>
  <si>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</si>
  <si>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</si>
  <si>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</si>
  <si>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</si>
  <si>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</si>
  <si>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</si>
  <si>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</si>
  <si>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</si>
  <si>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</si>
  <si>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</si>
  <si>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</si>
  <si>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</si>
  <si>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</si>
  <si>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</si>
  <si>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</si>
  <si>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</si>
  <si>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</si>
  <si>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</si>
  <si>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</si>
  <si>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</si>
  <si>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</si>
  <si>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</si>
  <si>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</si>
  <si>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</si>
  <si>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</si>
  <si>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</si>
  <si>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</si>
  <si>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</si>
  <si>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</si>
  <si>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</si>
  <si>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</si>
  <si>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</si>
  <si>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</si>
  <si>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</si>
  <si>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</si>
  <si>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</si>
  <si>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</si>
  <si>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</si>
  <si>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</si>
  <si>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</si>
  <si>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</si>
  <si>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</si>
  <si>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</si>
  <si>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</si>
  <si>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</si>
  <si>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</si>
  <si>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</si>
  <si>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</si>
  <si>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</si>
  <si>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</si>
  <si>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</si>
  <si>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</si>
  <si>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</si>
  <si>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</si>
  <si>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</si>
  <si>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</si>
  <si>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</si>
  <si>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</si>
  <si>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</si>
  <si>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</si>
  <si>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</si>
  <si>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</si>
  <si>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</si>
  <si>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</si>
  <si>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</si>
  <si>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</si>
  <si>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</si>
  <si>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</si>
  <si>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</si>
  <si>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</si>
  <si>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</si>
  <si>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</si>
  <si>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</si>
  <si>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</si>
  <si>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</si>
  <si>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</si>
  <si>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</si>
  <si>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</si>
  <si>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</si>
  <si>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</si>
  <si>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</si>
  <si>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</si>
  <si>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</si>
  <si>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</si>
  <si>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</si>
  <si>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</si>
  <si>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</si>
  <si>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</si>
  <si>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</si>
  <si>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</si>
  <si>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</si>
  <si>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</si>
  <si>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</si>
  <si>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</si>
  <si>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</si>
  <si>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</si>
  <si>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</si>
  <si>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</si>
  <si>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</si>
  <si>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</si>
  <si>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</si>
  <si>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</si>
  <si>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</si>
  <si>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</si>
  <si>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</si>
  <si>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</si>
  <si>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</si>
  <si>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</si>
  <si>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</si>
  <si>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</si>
  <si>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</si>
  <si>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</si>
  <si>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</si>
  <si>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</si>
  <si>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</si>
  <si>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</si>
  <si>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</si>
  <si>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</si>
  <si>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</si>
  <si>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</si>
  <si>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</si>
  <si>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</si>
  <si>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</si>
  <si>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</si>
  <si>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</si>
  <si>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</si>
  <si>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</si>
  <si>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</si>
  <si>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</si>
  <si>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</si>
  <si>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</si>
  <si>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</si>
  <si>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</si>
  <si>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</si>
  <si>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</si>
  <si>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</si>
  <si>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</si>
  <si>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</si>
  <si>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</si>
  <si>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</si>
  <si>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</si>
  <si>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</si>
  <si>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</si>
  <si>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</si>
  <si>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</si>
  <si>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</si>
  <si>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</si>
  <si>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</si>
  <si>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</si>
  <si>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</si>
  <si>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</si>
  <si>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</si>
  <si>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</si>
  <si>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</si>
  <si>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</si>
  <si>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</si>
  <si>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</si>
  <si>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</si>
  <si>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</si>
  <si>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</si>
  <si>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</si>
  <si>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</si>
  <si>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</si>
  <si>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</si>
  <si>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</si>
  <si>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</si>
  <si>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</si>
  <si>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</si>
  <si>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</si>
  <si>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</si>
  <si>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</si>
  <si>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</si>
  <si>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</si>
  <si>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</si>
  <si>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</si>
  <si>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</si>
  <si>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</si>
  <si>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</si>
  <si>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</si>
  <si>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</si>
  <si>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</si>
  <si>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</si>
  <si>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</si>
  <si>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</si>
  <si>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</si>
  <si>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</si>
  <si>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</si>
  <si>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</si>
  <si>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</si>
  <si>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</si>
  <si>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</si>
  <si>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</si>
  <si>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</si>
  <si>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</si>
  <si>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</si>
  <si>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</si>
  <si>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</si>
  <si>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</si>
  <si>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</si>
  <si>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</si>
  <si>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</si>
  <si>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</si>
  <si>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</si>
  <si>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</si>
  <si>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</si>
  <si>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</si>
  <si>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</si>
  <si>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</si>
  <si>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</si>
  <si>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</si>
  <si>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</si>
  <si>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</si>
  <si>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</si>
  <si>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</si>
  <si>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</si>
  <si>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</si>
  <si>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</si>
  <si>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</si>
  <si>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</si>
  <si>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</si>
  <si>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</si>
  <si>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</si>
  <si>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</si>
  <si>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</si>
  <si>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</si>
  <si>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</si>
  <si>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</si>
  <si>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</si>
  <si>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</si>
  <si>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</si>
  <si>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</si>
  <si>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</si>
  <si>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</si>
  <si>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</si>
  <si>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</si>
  <si>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</si>
  <si>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</si>
  <si>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</si>
  <si>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</si>
  <si>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</si>
  <si>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</si>
  <si>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</si>
  <si>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</si>
  <si>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</si>
  <si>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</si>
  <si>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</si>
  <si>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</si>
  <si>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</si>
  <si>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</si>
  <si>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</si>
  <si>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</si>
  <si>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</si>
  <si>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</si>
  <si>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</si>
  <si>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</si>
  <si>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</si>
  <si>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</si>
  <si>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</si>
  <si>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</si>
  <si>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</si>
  <si>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</si>
  <si>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</si>
  <si>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</si>
  <si>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</si>
  <si>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</si>
  <si>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</si>
  <si>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</si>
  <si>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</si>
  <si>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</si>
  <si>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</si>
  <si>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</si>
  <si>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</si>
  <si>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</si>
  <si>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</si>
  <si>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</si>
  <si>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</si>
  <si>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</si>
  <si>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</si>
  <si>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</si>
  <si>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</si>
  <si>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</si>
  <si>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</si>
  <si>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</si>
  <si>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</si>
  <si>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</si>
  <si>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</si>
  <si>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</si>
  <si>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</si>
  <si>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</si>
  <si>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</si>
  <si>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</si>
  <si>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</si>
  <si>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</si>
  <si>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</si>
  <si>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</si>
  <si>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</si>
  <si>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</si>
  <si>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</si>
  <si>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</si>
  <si>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</si>
  <si>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</si>
  <si>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</si>
  <si>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</si>
  <si>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</si>
  <si>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</si>
  <si>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</si>
  <si>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</si>
  <si>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</si>
  <si>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</si>
  <si>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</si>
  <si>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</si>
  <si>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</si>
  <si>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</si>
  <si>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</si>
  <si>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</si>
  <si>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</si>
  <si>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</si>
  <si>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</si>
  <si>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</si>
  <si>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</si>
  <si>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</si>
  <si>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</si>
  <si>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</si>
  <si>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</si>
  <si>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</si>
  <si>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</si>
  <si>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</si>
  <si>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</si>
  <si>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</si>
  <si>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</si>
  <si>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</si>
  <si>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</si>
  <si>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</si>
  <si>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</si>
  <si>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</si>
  <si>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</si>
  <si>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</si>
  <si>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</si>
  <si>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</si>
  <si>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</si>
  <si>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</si>
  <si>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</si>
  <si>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</si>
  <si>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</si>
  <si>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</si>
  <si>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</si>
  <si>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</si>
  <si>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</si>
  <si>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</si>
  <si>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</si>
  <si>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</si>
  <si>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</si>
  <si>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</si>
  <si>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</si>
  <si>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</si>
  <si>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</si>
  <si>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</si>
  <si>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</si>
  <si>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</si>
  <si>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</si>
  <si>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</si>
  <si>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</si>
  <si>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</si>
  <si>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</si>
  <si>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</si>
  <si>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</si>
  <si>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</si>
  <si>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</si>
  <si>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</si>
  <si>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</si>
  <si>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</si>
  <si>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</si>
  <si>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</si>
  <si>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</si>
  <si>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</si>
  <si>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</si>
  <si>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</si>
  <si>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</si>
  <si>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</si>
  <si>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</si>
  <si>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</si>
  <si>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</si>
  <si>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</si>
  <si>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</si>
  <si>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</si>
  <si>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</si>
  <si>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</si>
  <si>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</si>
  <si>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</si>
  <si>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</si>
  <si>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</si>
  <si>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</si>
  <si>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</si>
  <si>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</si>
  <si>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</si>
  <si>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</si>
  <si>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</si>
  <si>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</si>
  <si>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</si>
  <si>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</si>
  <si>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</si>
  <si>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</si>
  <si>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</si>
  <si>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</si>
  <si>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</si>
  <si>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</si>
  <si>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</si>
  <si>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</si>
  <si>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</si>
  <si>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</si>
  <si>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</si>
  <si>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</si>
  <si>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</si>
  <si>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</si>
  <si>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</si>
  <si>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</si>
  <si>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</si>
  <si>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</si>
  <si>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</si>
  <si>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</si>
  <si>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</si>
  <si>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</si>
  <si>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</si>
  <si>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</si>
  <si>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</si>
  <si>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</si>
  <si>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</si>
  <si>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</si>
  <si>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</si>
  <si>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</si>
  <si>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</si>
  <si>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</si>
  <si>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</si>
  <si>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</si>
  <si>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</si>
  <si>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</si>
  <si>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</si>
  <si>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</si>
  <si>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</si>
  <si>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</si>
  <si>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</si>
  <si>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</si>
  <si>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</si>
  <si>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</si>
  <si>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</si>
  <si>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</si>
  <si>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</si>
  <si>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</si>
  <si>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</si>
  <si>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</si>
  <si>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</si>
  <si>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</si>
  <si>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</si>
  <si>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</si>
  <si>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</si>
  <si>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</si>
  <si>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</si>
  <si>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</si>
  <si>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</si>
  <si>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</si>
  <si>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</si>
  <si>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</si>
  <si>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</si>
  <si>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</si>
  <si>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</si>
  <si>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</si>
  <si>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</si>
  <si>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</si>
  <si>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</si>
  <si>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</si>
  <si>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</si>
  <si>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</si>
  <si>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</si>
  <si>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</si>
  <si>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</si>
  <si>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</si>
  <si>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</si>
  <si>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</si>
  <si>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</si>
  <si>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</si>
  <si>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</si>
  <si>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</si>
  <si>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</si>
  <si>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</si>
  <si>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</si>
  <si>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</si>
  <si>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</si>
  <si>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</si>
  <si>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</si>
  <si>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</si>
  <si>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</si>
  <si>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</si>
  <si>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</si>
  <si>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</si>
  <si>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</si>
  <si>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</si>
  <si>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</si>
  <si>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</si>
  <si>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</si>
  <si>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</si>
  <si>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</si>
  <si>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</si>
  <si>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</si>
  <si>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</si>
  <si>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</si>
  <si>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</si>
  <si>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</si>
  <si>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</si>
  <si>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</si>
  <si>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</si>
  <si>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</si>
  <si>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</si>
  <si>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</si>
  <si>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</si>
  <si>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</si>
  <si>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</si>
  <si>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</si>
  <si>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</si>
  <si>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</si>
  <si>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</si>
  <si>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</si>
  <si>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</si>
  <si>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</si>
  <si>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</si>
  <si>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</si>
  <si>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</si>
  <si>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</si>
  <si>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</si>
  <si>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</si>
  <si>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</si>
  <si>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</si>
  <si>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</si>
  <si>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</si>
  <si>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</si>
  <si>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</si>
  <si>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</si>
  <si>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</si>
  <si>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</si>
  <si>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</si>
  <si>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</si>
  <si>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</si>
  <si>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</si>
  <si>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</si>
  <si>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</si>
  <si>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</si>
  <si>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</si>
  <si>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</si>
  <si>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</si>
  <si>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</si>
  <si>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</si>
  <si>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</si>
  <si>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</si>
  <si>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</si>
  <si>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</si>
  <si>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</si>
  <si>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</si>
  <si>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</si>
  <si>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</si>
  <si>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</si>
  <si>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</si>
  <si>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</si>
  <si>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</si>
  <si>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</si>
  <si>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</si>
  <si>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</si>
  <si>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</si>
  <si>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</si>
  <si>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</si>
  <si>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</si>
  <si>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</si>
  <si>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</si>
  <si>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</si>
  <si>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</si>
  <si>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</si>
  <si>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</si>
  <si>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</si>
  <si>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</si>
  <si>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</si>
  <si>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</si>
  <si>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</si>
  <si>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</si>
  <si>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</si>
  <si>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</si>
  <si>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</si>
  <si>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</si>
  <si>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</si>
  <si>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</si>
  <si>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</si>
  <si>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</si>
  <si>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</si>
  <si>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</si>
  <si>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</si>
  <si>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</si>
  <si>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</si>
  <si>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</si>
  <si>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</si>
  <si>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</si>
  <si>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</si>
  <si>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</si>
  <si>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</si>
  <si>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</si>
  <si>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</si>
  <si>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</si>
  <si>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</si>
  <si>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</si>
  <si>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</si>
  <si>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</si>
  <si>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</si>
  <si>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</si>
  <si>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</si>
  <si>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</si>
  <si>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</si>
  <si>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</si>
  <si>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</si>
  <si>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</si>
  <si>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</si>
  <si>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</si>
  <si>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</si>
  <si>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</si>
  <si>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</si>
  <si>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</si>
  <si>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</si>
  <si>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</si>
  <si>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</si>
  <si>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</si>
  <si>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</si>
  <si>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</si>
  <si>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</si>
  <si>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</si>
  <si>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</si>
  <si>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</si>
  <si>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</si>
  <si>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</si>
  <si>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</si>
  <si>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</si>
  <si>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</si>
  <si>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</si>
  <si>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</si>
  <si>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</si>
  <si>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</si>
  <si>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</si>
  <si>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</si>
  <si>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</si>
  <si>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</si>
  <si>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</si>
  <si>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</si>
  <si>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</si>
  <si>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</si>
  <si>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</si>
  <si>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</si>
  <si>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</si>
  <si>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</si>
  <si>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</si>
  <si>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</si>
  <si>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</si>
  <si>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</si>
  <si>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</si>
  <si>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</si>
  <si>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</si>
  <si>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</si>
  <si>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</si>
  <si>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</si>
  <si>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</si>
  <si>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</si>
  <si>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</si>
  <si>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</si>
  <si>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</si>
  <si>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</si>
  <si>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</si>
  <si>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</si>
  <si>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</si>
  <si>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</si>
  <si>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</si>
  <si>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</si>
  <si>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</si>
  <si>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</si>
  <si>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</si>
  <si>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</si>
  <si>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</si>
  <si>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</si>
  <si>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</si>
  <si>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</si>
  <si>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</si>
  <si>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</si>
  <si>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</si>
  <si>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</si>
  <si>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</si>
  <si>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</si>
  <si>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</si>
  <si>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</si>
  <si>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</si>
  <si>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</si>
  <si>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</si>
  <si>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</si>
  <si>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</si>
  <si>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</si>
  <si>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</si>
  <si>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</si>
  <si>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</si>
  <si>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</si>
  <si>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</si>
  <si>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</si>
  <si>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</si>
  <si>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</si>
  <si>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</si>
  <si>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</si>
  <si>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</si>
  <si>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</si>
  <si>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</si>
  <si>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</si>
  <si>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</si>
  <si>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</si>
  <si>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</si>
  <si>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</si>
  <si>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</si>
  <si>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</si>
  <si>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</si>
  <si>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</si>
  <si>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</si>
  <si>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</si>
  <si>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</si>
  <si>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</si>
  <si>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</si>
  <si>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</si>
  <si>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</si>
  <si>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</si>
  <si>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</si>
  <si>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</si>
  <si>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</si>
  <si>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</si>
  <si>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</si>
  <si>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</si>
  <si>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</si>
  <si>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</si>
  <si>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</si>
  <si>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</si>
  <si>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</si>
  <si>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</si>
  <si>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</si>
  <si>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</si>
  <si>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</si>
  <si>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</si>
  <si>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</si>
  <si>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</si>
  <si>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</si>
  <si>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</si>
  <si>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</si>
  <si>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</si>
  <si>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</si>
  <si>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</si>
  <si>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</si>
  <si>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</si>
  <si>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</si>
  <si>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</si>
  <si>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</si>
  <si>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</si>
  <si>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</si>
  <si>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</si>
  <si>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</si>
  <si>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</si>
  <si>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</si>
  <si>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</si>
  <si>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</si>
  <si>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</si>
  <si>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</si>
  <si>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</si>
  <si>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</si>
  <si>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</si>
  <si>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</si>
  <si>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</si>
  <si>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</si>
  <si>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</si>
  <si>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</si>
  <si>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</si>
  <si>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</si>
  <si>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</si>
  <si>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</si>
  <si>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</si>
  <si>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</si>
  <si>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</si>
  <si>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</si>
  <si>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</si>
  <si>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</si>
  <si>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</si>
  <si>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</si>
  <si>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</si>
  <si>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</si>
  <si>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</si>
  <si>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</si>
  <si>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</si>
  <si>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</si>
  <si>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</si>
  <si>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</si>
  <si>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</si>
  <si>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</si>
  <si>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</si>
  <si>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</si>
  <si>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</si>
  <si>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</si>
  <si>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</si>
  <si>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</si>
  <si>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</si>
  <si>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</si>
  <si>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</si>
  <si>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</si>
  <si>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</si>
  <si>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</si>
  <si>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</si>
  <si>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</si>
  <si>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</si>
  <si>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</si>
  <si>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</si>
  <si>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</si>
  <si>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</si>
  <si>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</si>
  <si>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</si>
  <si>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</si>
  <si>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</si>
  <si>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</si>
  <si>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</si>
  <si>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</si>
  <si>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</si>
  <si>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</si>
  <si>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</si>
  <si>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</si>
  <si>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</si>
  <si>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</si>
  <si>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</si>
  <si>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</si>
  <si>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</si>
  <si>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</si>
  <si>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</si>
  <si>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</si>
  <si>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</si>
  <si>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</si>
  <si>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</si>
  <si>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</si>
  <si>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</si>
  <si>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</si>
  <si>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</si>
  <si>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</si>
  <si>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</si>
  <si>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</si>
  <si>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</si>
  <si>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</si>
  <si>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</si>
  <si>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</si>
  <si>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</si>
  <si>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</si>
  <si>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</si>
  <si>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</si>
  <si>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</si>
  <si>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</si>
  <si>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</si>
  <si>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</si>
  <si>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</si>
  <si>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</si>
  <si>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</si>
  <si>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</si>
  <si>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</si>
  <si>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</si>
  <si>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</si>
  <si>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</si>
  <si>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</si>
  <si>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</si>
  <si>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</si>
  <si>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</si>
  <si>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</si>
  <si>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</si>
  <si>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</si>
  <si>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</si>
  <si>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</si>
  <si>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</si>
  <si>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</si>
  <si>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</si>
  <si>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</si>
  <si>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</si>
  <si>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</si>
  <si>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</si>
  <si>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</si>
  <si>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</si>
  <si>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</si>
  <si>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</si>
  <si>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</si>
  <si>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</si>
  <si>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</si>
  <si>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</si>
  <si>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</si>
  <si>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</si>
  <si>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</si>
  <si>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</si>
  <si>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</si>
  <si>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</si>
  <si>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</si>
  <si>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</si>
  <si>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</si>
  <si>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</si>
  <si>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</si>
  <si>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</si>
  <si>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</si>
  <si>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</si>
  <si>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</si>
  <si>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</si>
  <si>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</si>
  <si>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</si>
  <si>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</si>
  <si>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</si>
  <si>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</si>
  <si>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</si>
  <si>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</si>
  <si>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</si>
  <si>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</si>
  <si>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</si>
  <si>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</si>
  <si>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</si>
  <si>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</si>
  <si>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</si>
  <si>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</si>
  <si>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</si>
  <si>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</si>
  <si>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</si>
  <si>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</si>
  <si>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</si>
  <si>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</si>
  <si>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</si>
  <si>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</si>
  <si>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</si>
  <si>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</si>
  <si>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</si>
  <si>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</si>
  <si>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</si>
  <si>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</si>
  <si>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</si>
  <si>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</si>
  <si>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</si>
  <si>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</si>
  <si>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</si>
  <si>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</si>
  <si>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</si>
  <si>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</si>
  <si>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</si>
  <si>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</si>
  <si>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</si>
  <si>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</si>
  <si>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</si>
  <si>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</si>
  <si>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</si>
  <si>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</si>
  <si>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</si>
  <si>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</si>
  <si>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</si>
  <si>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</si>
  <si>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</si>
  <si>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</si>
  <si>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</si>
  <si>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</si>
  <si>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</si>
  <si>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</si>
  <si>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</si>
  <si>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</si>
  <si>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</si>
  <si>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</si>
  <si>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</si>
  <si>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</si>
  <si>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</si>
  <si>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</si>
  <si>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</si>
  <si>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</si>
  <si>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</si>
  <si>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</si>
  <si>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</si>
  <si>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</si>
  <si>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</si>
  <si>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</si>
  <si>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</si>
  <si>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</si>
  <si>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</si>
  <si>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</si>
  <si>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</si>
  <si>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</si>
  <si>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</si>
  <si>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</si>
  <si>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</si>
  <si>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</si>
  <si>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</si>
  <si>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</si>
  <si>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</si>
  <si>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</si>
  <si>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</si>
  <si>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</si>
  <si>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</si>
  <si>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</si>
  <si>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</si>
  <si>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</si>
  <si>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</si>
  <si>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</si>
  <si>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</si>
  <si>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</si>
  <si>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</si>
  <si>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</si>
  <si>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</si>
  <si>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</si>
  <si>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</si>
  <si>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</si>
  <si>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</si>
  <si>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</si>
  <si>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</si>
  <si>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</si>
  <si>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</si>
  <si>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</si>
  <si>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</si>
  <si>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</si>
  <si>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</si>
  <si>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</si>
  <si>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</si>
  <si>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</si>
  <si>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</si>
  <si>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</si>
  <si>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</si>
  <si>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</si>
  <si>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</si>
  <si>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</si>
  <si>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</si>
  <si>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</si>
  <si>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</si>
  <si>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</si>
  <si>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</si>
  <si>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</si>
  <si>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</si>
  <si>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</si>
  <si>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</si>
  <si>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</si>
  <si>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</si>
  <si>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</si>
  <si>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</si>
  <si>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</si>
  <si>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</si>
  <si>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</si>
  <si>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</si>
  <si>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</si>
  <si>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</si>
  <si>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</si>
  <si>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</si>
  <si>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</si>
  <si>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</si>
  <si>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</si>
  <si>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</si>
  <si>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</si>
  <si>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</si>
  <si>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</si>
  <si>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</si>
  <si>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</si>
  <si>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</si>
  <si>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</si>
  <si>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</si>
  <si>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</si>
  <si>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</si>
  <si>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</si>
  <si>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</si>
  <si>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</si>
  <si>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</si>
  <si>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</si>
  <si>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</si>
  <si>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</si>
  <si>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</si>
  <si>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</si>
  <si>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</si>
  <si>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</si>
  <si>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</si>
  <si>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</si>
  <si>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</si>
  <si>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</si>
  <si>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</si>
  <si>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</si>
  <si>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</si>
  <si>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</si>
  <si>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</si>
  <si>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</si>
  <si>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</si>
  <si>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</si>
  <si>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</si>
  <si>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</si>
  <si>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</si>
  <si>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</si>
  <si>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</si>
  <si>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</si>
  <si>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</si>
  <si>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</si>
  <si>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</si>
  <si>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</si>
  <si>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</si>
  <si>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</si>
  <si>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</si>
  <si>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</si>
  <si>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</si>
  <si>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</si>
  <si>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</si>
  <si>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</si>
  <si>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</si>
  <si>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</si>
  <si>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</si>
  <si>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</si>
  <si>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</si>
  <si>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</si>
  <si>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</si>
  <si>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</si>
  <si>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</si>
  <si>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</si>
  <si>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</si>
  <si>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</si>
  <si>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</si>
  <si>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</si>
  <si>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</si>
  <si>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</si>
  <si>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</si>
  <si>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</si>
  <si>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</si>
  <si>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</si>
  <si>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</si>
  <si>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</si>
  <si>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</si>
  <si>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</si>
  <si>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</si>
  <si>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</si>
  <si>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</si>
  <si>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</si>
  <si>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</si>
  <si>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</si>
  <si>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</si>
  <si>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</si>
  <si>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</si>
  <si>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</si>
  <si>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</si>
  <si>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</si>
  <si>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</si>
  <si>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</si>
  <si>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</si>
  <si>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</si>
  <si>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</si>
  <si>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</si>
  <si>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</si>
  <si>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</si>
  <si>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</si>
  <si>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</si>
  <si>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</si>
  <si>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</si>
  <si>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</si>
  <si>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</si>
  <si>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</si>
  <si>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</si>
  <si>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</si>
  <si>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</si>
  <si>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</si>
  <si>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</si>
  <si>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</si>
  <si>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</si>
  <si>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</si>
  <si>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</si>
  <si>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</si>
  <si>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</si>
  <si>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</si>
  <si>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</si>
  <si>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</si>
  <si>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</si>
  <si>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</si>
  <si>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</si>
  <si>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</si>
  <si>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</si>
  <si>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</si>
  <si>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</si>
  <si>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</si>
  <si>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</si>
  <si>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</si>
  <si>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</si>
  <si>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</si>
  <si>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</si>
  <si>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</si>
  <si>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</si>
  <si>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</si>
  <si>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</si>
  <si>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</si>
  <si>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</si>
  <si>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</si>
  <si>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</si>
  <si>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</si>
  <si>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</si>
  <si>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</si>
  <si>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</si>
  <si>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</si>
  <si>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</si>
  <si>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</si>
  <si>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</si>
  <si>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</si>
  <si>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</si>
  <si>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</si>
  <si>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</si>
  <si>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</si>
  <si>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</si>
  <si>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</si>
  <si>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</si>
  <si>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</si>
  <si>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</si>
  <si>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</si>
  <si>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</si>
  <si>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</si>
  <si>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</si>
  <si>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</si>
  <si>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</si>
  <si>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</si>
  <si>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</si>
  <si>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</si>
  <si>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</si>
  <si>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</si>
  <si>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</si>
  <si>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</si>
  <si>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</si>
  <si>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</si>
  <si>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</si>
  <si>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</si>
  <si>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</si>
  <si>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</si>
  <si>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</si>
  <si>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</si>
  <si>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</si>
  <si>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</si>
  <si>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</si>
  <si>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</si>
  <si>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</si>
  <si>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</si>
  <si>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</si>
  <si>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</si>
  <si>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</si>
  <si>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</si>
  <si>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</si>
  <si>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</si>
  <si>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</si>
  <si>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</si>
  <si>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</si>
  <si>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</si>
  <si>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</si>
  <si>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</si>
  <si>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</si>
  <si>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</si>
  <si>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</si>
  <si>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</si>
  <si>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</si>
  <si>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</si>
  <si>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</si>
  <si>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</si>
  <si>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</si>
  <si>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</si>
  <si>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</si>
  <si>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</si>
  <si>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</si>
  <si>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</si>
  <si>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</si>
  <si>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</si>
  <si>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</si>
  <si>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</si>
  <si>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</si>
  <si>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</si>
  <si>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</si>
  <si>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</si>
  <si>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</si>
  <si>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</si>
  <si>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</si>
  <si>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</si>
  <si>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</si>
  <si>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</si>
  <si>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</si>
  <si>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</si>
  <si>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</si>
  <si>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</si>
  <si>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</si>
  <si>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</si>
  <si>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</si>
  <si>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</si>
  <si>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</si>
  <si>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</si>
  <si>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</si>
  <si>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</si>
  <si>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</si>
  <si>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</si>
  <si>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</si>
  <si>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</si>
  <si>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</si>
  <si>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</si>
  <si>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</si>
  <si>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</si>
  <si>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</si>
  <si>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</si>
  <si>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</si>
  <si>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</si>
  <si>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</si>
  <si>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</si>
  <si>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</si>
  <si>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</si>
  <si>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</si>
  <si>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</si>
  <si>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</si>
  <si>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</si>
  <si>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</si>
  <si>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</si>
  <si>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</si>
  <si>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</si>
  <si>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</si>
  <si>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</si>
  <si>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</si>
  <si>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</si>
  <si>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</si>
  <si>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</si>
  <si>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</si>
  <si>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</si>
  <si>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</si>
  <si>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</si>
  <si>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</si>
  <si>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</si>
  <si>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</si>
  <si>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</si>
  <si>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</si>
  <si>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</si>
  <si>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</si>
  <si>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</si>
  <si>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</si>
  <si>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</si>
  <si>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</si>
  <si>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</si>
  <si>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</si>
  <si>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</si>
  <si>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</si>
  <si>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</si>
  <si>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</si>
  <si>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</si>
  <si>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</si>
  <si>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</si>
  <si>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</si>
  <si>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</si>
  <si>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</si>
  <si>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</si>
  <si>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</si>
  <si>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</si>
  <si>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</si>
  <si>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</si>
  <si>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</si>
  <si>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</si>
  <si>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</si>
  <si>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</si>
  <si>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</si>
  <si>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</si>
  <si>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</si>
  <si>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</si>
  <si>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</si>
  <si>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</si>
  <si>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</si>
  <si>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</si>
  <si>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</si>
  <si>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</si>
  <si>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</si>
  <si>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</si>
  <si>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</si>
  <si>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</si>
  <si>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</si>
  <si>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</si>
  <si>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</si>
  <si>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</si>
  <si>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</si>
  <si>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</si>
  <si>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</si>
  <si>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</si>
  <si>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</si>
  <si>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</si>
  <si>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</si>
  <si>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</si>
  <si>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</si>
  <si>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</si>
  <si>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</si>
  <si>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</si>
  <si>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</si>
  <si>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</si>
  <si>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</si>
  <si>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</si>
  <si>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</si>
  <si>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</si>
  <si>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</si>
  <si>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</si>
  <si>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</si>
  <si>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</si>
  <si>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</si>
  <si>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</si>
  <si>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</si>
  <si>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</si>
  <si>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</si>
  <si>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</si>
  <si>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</si>
  <si>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</si>
  <si>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</si>
  <si>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</si>
  <si>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</si>
  <si>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</si>
  <si>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</si>
  <si>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</si>
  <si>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</si>
  <si>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</si>
  <si>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</si>
  <si>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</si>
  <si>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</si>
  <si>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</si>
  <si>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</si>
  <si>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</si>
  <si>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</si>
  <si>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</si>
  <si>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</si>
  <si>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</si>
  <si>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</si>
  <si>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</si>
  <si>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</si>
  <si>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</si>
  <si>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</si>
  <si>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</si>
  <si>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</si>
  <si>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</si>
  <si>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</si>
  <si>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</si>
  <si>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</si>
  <si>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</si>
  <si>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</si>
  <si>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</si>
  <si>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</si>
  <si>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</si>
  <si>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</si>
  <si>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</si>
  <si>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</si>
  <si>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</si>
  <si>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</si>
  <si>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</si>
  <si>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</si>
  <si>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</si>
  <si>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</si>
  <si>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</si>
  <si>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</si>
  <si>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</si>
  <si>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</si>
  <si>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</si>
  <si>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</si>
  <si>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</si>
  <si>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</si>
  <si>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</si>
  <si>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</si>
  <si>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</si>
  <si>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</si>
  <si>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</si>
  <si>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</si>
  <si>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</si>
  <si>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</si>
  <si>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</si>
  <si>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</si>
  <si>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</si>
  <si>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</si>
  <si>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</si>
  <si>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</si>
  <si>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</si>
  <si>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</si>
  <si>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</si>
  <si>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</si>
  <si>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</si>
  <si>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</si>
  <si>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</si>
  <si>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</si>
  <si>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</si>
  <si>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</si>
  <si>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</si>
  <si>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</si>
  <si>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</si>
  <si>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</si>
  <si>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</si>
  <si>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</si>
  <si>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</si>
  <si>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</si>
  <si>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</si>
  <si>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</si>
  <si>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</si>
  <si>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</si>
  <si>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</si>
  <si>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</si>
  <si>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</si>
  <si>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</si>
  <si>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</si>
  <si>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</si>
  <si>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</si>
  <si>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</si>
  <si>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</si>
  <si>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</si>
  <si>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</si>
  <si>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</si>
  <si>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</si>
  <si>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</si>
  <si>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</si>
  <si>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</si>
  <si>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</si>
  <si>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</si>
  <si>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</si>
  <si>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</si>
  <si>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</si>
  <si>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</si>
  <si>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</si>
  <si>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</si>
  <si>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</si>
  <si>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</si>
  <si>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</si>
  <si>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</si>
  <si>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</si>
  <si>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</si>
  <si>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</si>
  <si>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</si>
  <si>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</si>
  <si>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</si>
  <si>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</si>
  <si>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</si>
  <si>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</si>
  <si>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</si>
  <si>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</si>
  <si>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</si>
  <si>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</si>
  <si>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</si>
  <si>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</si>
  <si>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</si>
  <si>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</si>
  <si>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</si>
  <si>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</si>
  <si>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</si>
  <si>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</si>
  <si>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</si>
  <si>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</si>
  <si>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</si>
  <si>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</si>
  <si>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</si>
  <si>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</si>
  <si>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</si>
  <si>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</si>
  <si>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</si>
  <si>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</si>
  <si>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</si>
  <si>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</si>
  <si>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</si>
  <si>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</si>
  <si>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</si>
  <si>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</si>
  <si>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</si>
  <si>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</si>
  <si>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</si>
  <si>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</si>
  <si>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</si>
  <si>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</si>
  <si>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</si>
  <si>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</si>
  <si>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</si>
  <si>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</si>
  <si>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</si>
  <si>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</si>
  <si>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</si>
  <si>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</si>
  <si>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</si>
  <si>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</si>
  <si>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</si>
  <si>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</si>
  <si>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</si>
  <si>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</si>
  <si>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</si>
  <si>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</si>
  <si>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</si>
  <si>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</si>
  <si>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</si>
  <si>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</si>
  <si>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</si>
  <si>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</si>
  <si>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</si>
  <si>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</si>
  <si>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</si>
  <si>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</si>
  <si>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</si>
  <si>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</si>
  <si>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</si>
  <si>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</si>
  <si>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</si>
  <si>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</si>
  <si>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</si>
  <si>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</si>
  <si>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</si>
  <si>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</si>
  <si>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</si>
  <si>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</si>
  <si>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</si>
  <si>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</si>
  <si>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</si>
  <si>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</si>
  <si>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</si>
  <si>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</si>
  <si>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</si>
  <si>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</si>
  <si>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</si>
  <si>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</si>
  <si>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</si>
  <si>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</si>
  <si>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</si>
  <si>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</si>
  <si>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</si>
  <si>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</si>
  <si>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</si>
  <si>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</si>
  <si>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</si>
  <si>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</si>
  <si>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</si>
  <si>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</si>
  <si>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</si>
  <si>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</si>
  <si>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</si>
  <si>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</si>
  <si>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</si>
  <si>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</si>
  <si>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</si>
  <si>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</si>
  <si>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</si>
  <si>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</si>
  <si>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</si>
  <si>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</si>
  <si>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</si>
  <si>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</si>
  <si>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</si>
  <si>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</si>
  <si>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</si>
  <si>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</si>
  <si>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</si>
  <si>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</si>
  <si>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</si>
  <si>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</si>
  <si>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</si>
  <si>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</si>
  <si>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</si>
  <si>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</si>
  <si>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</si>
  <si>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</si>
  <si>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</si>
  <si>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</si>
  <si>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</si>
  <si>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</si>
  <si>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</si>
  <si>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</si>
  <si>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</si>
  <si>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</si>
  <si>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</si>
  <si>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</si>
  <si>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</si>
  <si>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</si>
  <si>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</si>
  <si>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</si>
  <si>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</si>
  <si>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</si>
  <si>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</si>
  <si>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</si>
  <si>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</si>
  <si>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</si>
  <si>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</si>
  <si>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</si>
  <si>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</si>
  <si>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</si>
  <si>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</si>
  <si>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</si>
  <si>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</si>
  <si>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</si>
  <si>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</si>
  <si>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</si>
  <si>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</si>
  <si>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</si>
  <si>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</si>
  <si>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</si>
  <si>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</si>
  <si>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</si>
  <si>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</si>
  <si>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</si>
  <si>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</si>
  <si>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</si>
  <si>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</si>
  <si>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</si>
  <si>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</si>
  <si>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</si>
  <si>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</si>
  <si>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</si>
  <si>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</si>
  <si>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</si>
  <si>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</si>
  <si>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</si>
  <si>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</si>
  <si>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</si>
  <si>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</si>
  <si>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</si>
  <si>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</si>
  <si>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</si>
  <si>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</si>
  <si>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</si>
  <si>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</si>
  <si>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</si>
  <si>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</si>
  <si>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</si>
  <si>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</si>
  <si>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</si>
  <si>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</si>
  <si>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</si>
  <si>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</si>
  <si>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</si>
  <si>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</si>
  <si>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</si>
  <si>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</si>
  <si>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</si>
  <si>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</si>
  <si>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</si>
  <si>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</si>
  <si>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</si>
  <si>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</si>
  <si>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</si>
  <si>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</si>
  <si>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</si>
  <si>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</si>
  <si>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</si>
  <si>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</si>
  <si>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</si>
  <si>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</si>
  <si>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</si>
  <si>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</si>
  <si>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</si>
  <si>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</si>
  <si>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</si>
  <si>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</si>
  <si>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</si>
  <si>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</si>
  <si>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</si>
  <si>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</si>
  <si>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</si>
  <si>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</si>
  <si>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</si>
  <si>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</si>
  <si>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</si>
  <si>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</si>
  <si>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</si>
  <si>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</si>
  <si>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</si>
  <si>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</si>
  <si>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</si>
  <si>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</si>
  <si>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</si>
  <si>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</si>
  <si>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</si>
  <si>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</si>
  <si>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</si>
  <si>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</si>
  <si>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</si>
  <si>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</si>
  <si>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</si>
  <si>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</si>
  <si>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</si>
  <si>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</si>
  <si>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</si>
  <si>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</si>
  <si>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</si>
  <si>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</si>
  <si>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</si>
  <si>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</si>
  <si>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</si>
  <si>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</si>
  <si>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</si>
  <si>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</si>
  <si>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</si>
  <si>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</si>
  <si>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</si>
  <si>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</si>
  <si>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</si>
  <si>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</si>
  <si>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</si>
  <si>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</si>
  <si>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</si>
  <si>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</si>
  <si>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</si>
  <si>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</si>
  <si>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</si>
  <si>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</si>
  <si>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</si>
  <si>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</si>
  <si>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</si>
  <si>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</si>
  <si>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</si>
  <si>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</si>
  <si>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</si>
  <si>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</si>
  <si>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</si>
  <si>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</si>
  <si>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</si>
  <si>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</si>
  <si>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</si>
  <si>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</si>
  <si>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</si>
  <si>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</si>
  <si>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</si>
  <si>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</si>
  <si>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</si>
  <si>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</si>
  <si>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</si>
  <si>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</si>
  <si>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</si>
  <si>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</si>
  <si>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</si>
  <si>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</si>
  <si>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</si>
  <si>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</si>
  <si>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</si>
  <si>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</si>
  <si>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</si>
  <si>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</si>
  <si>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</si>
  <si>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</si>
  <si>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</si>
  <si>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</si>
  <si>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</si>
  <si>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</si>
  <si>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</si>
  <si>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</si>
  <si>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</si>
  <si>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</si>
  <si>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</si>
  <si>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</si>
  <si>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</si>
  <si>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</si>
  <si>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</si>
  <si>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</si>
  <si>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</si>
  <si>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</si>
  <si>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</si>
  <si>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</si>
  <si>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</si>
  <si>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</si>
  <si>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</si>
  <si>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</si>
  <si>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</si>
  <si>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</si>
  <si>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</si>
  <si>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</si>
  <si>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</si>
  <si>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</si>
  <si>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</si>
  <si>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</si>
  <si>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</si>
  <si>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</si>
  <si>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</si>
  <si>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</si>
  <si>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</si>
  <si>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</si>
  <si>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</si>
  <si>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</si>
  <si>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</si>
  <si>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</si>
  <si>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</si>
  <si>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</si>
  <si>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</si>
  <si>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</si>
  <si>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</si>
  <si>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</si>
  <si>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</si>
  <si>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</si>
  <si>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</si>
  <si>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</si>
  <si>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</si>
  <si>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</si>
  <si>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</si>
  <si>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</si>
  <si>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</si>
  <si>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</si>
  <si>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</si>
  <si>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</si>
  <si>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</si>
  <si>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</si>
  <si>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</si>
  <si>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</si>
  <si>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</si>
  <si>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</si>
  <si>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</si>
  <si>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</si>
  <si>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</si>
  <si>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</si>
  <si>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</si>
  <si>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</si>
  <si>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</si>
  <si>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</si>
  <si>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</si>
  <si>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</si>
  <si>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</si>
  <si>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</si>
  <si>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</si>
  <si>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</si>
  <si>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</si>
  <si>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</si>
  <si>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</si>
  <si>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</si>
  <si>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</si>
  <si>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</si>
  <si>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</si>
  <si>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</si>
  <si>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</si>
  <si>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</si>
  <si>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</si>
  <si>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</si>
  <si>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</si>
  <si>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</si>
  <si>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</si>
  <si>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</si>
  <si>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</si>
  <si>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</si>
  <si>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</si>
  <si>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</si>
  <si>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</si>
  <si>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</si>
  <si>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</si>
  <si>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</si>
  <si>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</si>
  <si>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</si>
  <si>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</si>
  <si>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</si>
  <si>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</si>
  <si>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</si>
  <si>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</si>
  <si>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</si>
  <si>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</si>
  <si>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</si>
  <si>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</si>
  <si>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</si>
  <si>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</si>
  <si>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</si>
  <si>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</si>
  <si>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</si>
  <si>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</si>
  <si>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</si>
  <si>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</si>
  <si>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</si>
  <si>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</si>
  <si>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</si>
  <si>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</si>
  <si>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</si>
  <si>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</si>
  <si>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</si>
  <si>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</si>
  <si>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</si>
  <si>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</si>
  <si>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</si>
  <si>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</si>
  <si>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</si>
  <si>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</si>
  <si>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</si>
  <si>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</si>
  <si>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</si>
  <si>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</si>
  <si>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</si>
  <si>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</si>
  <si>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</si>
  <si>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</si>
  <si>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</si>
  <si>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</si>
  <si>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</si>
  <si>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</si>
  <si>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</si>
  <si>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</si>
  <si>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</si>
  <si>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</si>
  <si>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</si>
  <si>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</si>
  <si>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</si>
  <si>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</si>
  <si>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</si>
  <si>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</si>
  <si>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</si>
  <si>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</si>
  <si>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</si>
  <si>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</si>
  <si>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</si>
  <si>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</si>
  <si>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</si>
  <si>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</si>
  <si>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</si>
  <si>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</si>
  <si>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</si>
  <si>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</si>
  <si>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</si>
  <si>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</si>
  <si>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</si>
  <si>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</si>
  <si>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</si>
  <si>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</si>
  <si>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</si>
  <si>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</si>
  <si>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</si>
  <si>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</si>
  <si>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</si>
  <si>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</si>
  <si>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</si>
  <si>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</si>
  <si>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</si>
  <si>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</si>
  <si>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</si>
  <si>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</si>
  <si>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</si>
  <si>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</si>
  <si>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</si>
  <si>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</si>
  <si>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</si>
  <si>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</si>
  <si>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</si>
  <si>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</si>
  <si>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</si>
  <si>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</si>
  <si>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</si>
  <si>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</si>
  <si>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</si>
  <si>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</si>
  <si>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</si>
  <si>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</si>
  <si>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</si>
  <si>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</si>
  <si>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</si>
  <si>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</si>
  <si>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</si>
  <si>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</si>
  <si>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</si>
  <si>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</si>
  <si>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</si>
  <si>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</si>
  <si>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</si>
  <si>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</si>
  <si>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</si>
  <si>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</si>
  <si>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</si>
  <si>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</si>
  <si>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</si>
  <si>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</si>
  <si>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</si>
  <si>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</si>
  <si>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</si>
  <si>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</si>
  <si>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</si>
  <si>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</si>
  <si>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</si>
  <si>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</si>
  <si>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</si>
  <si>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</si>
  <si>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</si>
  <si>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</si>
  <si>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</si>
  <si>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</si>
  <si>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</si>
  <si>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</si>
  <si>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</si>
  <si>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</si>
  <si>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</si>
  <si>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</si>
  <si>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</si>
  <si>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</si>
  <si>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</si>
  <si>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</si>
  <si>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</si>
  <si>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</si>
  <si>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</si>
  <si>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</si>
  <si>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</si>
  <si>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</si>
  <si>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</si>
  <si>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</si>
  <si>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</si>
  <si>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</si>
  <si>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</si>
  <si>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</si>
  <si>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</si>
  <si>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</si>
  <si>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</si>
  <si>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</si>
  <si>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</si>
  <si>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</si>
  <si>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</si>
  <si>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</si>
  <si>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</si>
  <si>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</si>
  <si>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</si>
  <si>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</si>
  <si>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</si>
  <si>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</si>
  <si>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</si>
  <si>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</si>
  <si>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</si>
  <si>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</si>
  <si>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</si>
  <si>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</si>
  <si>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</si>
  <si>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</si>
  <si>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</si>
  <si>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</si>
  <si>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</si>
  <si>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</si>
  <si>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</si>
  <si>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</si>
  <si>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</si>
  <si>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</si>
  <si>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</si>
  <si>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</si>
  <si>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</si>
  <si>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</si>
  <si>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</si>
  <si>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</si>
  <si>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</si>
  <si>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</si>
  <si>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</si>
  <si>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</si>
  <si>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</si>
  <si>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</si>
  <si>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</si>
  <si>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</si>
  <si>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</si>
  <si>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</si>
  <si>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</si>
  <si>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</si>
  <si>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</si>
  <si>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</si>
  <si>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</si>
  <si>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</si>
  <si>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</si>
  <si>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</si>
  <si>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</si>
  <si>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</si>
  <si>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</si>
  <si>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</si>
  <si>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</si>
  <si>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</si>
  <si>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</si>
  <si>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</si>
  <si>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</si>
  <si>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</si>
  <si>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</si>
  <si>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</si>
  <si>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</si>
  <si>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</si>
  <si>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</si>
  <si>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</si>
  <si>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</si>
  <si>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</si>
  <si>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</si>
  <si>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</si>
  <si>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</si>
  <si>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</si>
  <si>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</si>
  <si>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</si>
  <si>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</si>
  <si>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</si>
  <si>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</si>
  <si>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</si>
  <si>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</si>
  <si>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</si>
  <si>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</si>
  <si>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</si>
  <si>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</si>
  <si>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</si>
  <si>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</si>
  <si>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</si>
  <si>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</si>
  <si>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</si>
  <si>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</si>
  <si>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</si>
  <si>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</si>
  <si>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</si>
  <si>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</si>
  <si>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</si>
  <si>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</si>
  <si>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</si>
  <si>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</si>
  <si>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</si>
  <si>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</si>
  <si>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</si>
  <si>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</si>
  <si>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</si>
  <si>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</si>
  <si>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</si>
  <si>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</si>
  <si>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</si>
  <si>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</si>
  <si>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</si>
  <si>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</si>
  <si>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</si>
  <si>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</si>
  <si>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</si>
  <si>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</si>
  <si>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</si>
  <si>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</si>
  <si>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</si>
  <si>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</si>
  <si>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</si>
  <si>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</si>
  <si>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</si>
  <si>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</si>
  <si>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</si>
  <si>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</si>
  <si>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</si>
  <si>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</si>
  <si>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</si>
  <si>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</si>
  <si>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</si>
  <si>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</si>
  <si>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</si>
  <si>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</si>
  <si>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</si>
  <si>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</si>
  <si>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</si>
  <si>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</si>
  <si>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</si>
  <si>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</si>
  <si>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</si>
  <si>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</si>
  <si>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</si>
  <si>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</si>
  <si>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</si>
  <si>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</si>
  <si>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</si>
  <si>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</si>
  <si>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</si>
  <si>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</si>
  <si>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</si>
  <si>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</si>
  <si>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</si>
  <si>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</si>
  <si>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</si>
  <si>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</si>
  <si>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</si>
  <si>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</si>
  <si>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</si>
  <si>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</si>
  <si>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</si>
  <si>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</si>
  <si>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</si>
  <si>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</si>
  <si>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</si>
  <si>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</si>
  <si>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</si>
  <si>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</si>
  <si>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</si>
  <si>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</si>
  <si>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</si>
  <si>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</si>
  <si>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</si>
  <si>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</si>
  <si>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</si>
  <si>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</si>
  <si>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</si>
  <si>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</si>
  <si>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</si>
  <si>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</si>
  <si>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</si>
  <si>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</si>
  <si>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</si>
  <si>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</si>
  <si>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</si>
  <si>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</si>
  <si>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</si>
  <si>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</si>
  <si>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</si>
  <si>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</si>
  <si>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</si>
  <si>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</si>
  <si>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</si>
  <si>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</si>
  <si>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</si>
  <si>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</si>
  <si>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</si>
  <si>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</si>
  <si>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</si>
  <si>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</si>
  <si>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</si>
  <si>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</si>
  <si>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</si>
  <si>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</si>
  <si>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</si>
  <si>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</si>
  <si>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</si>
  <si>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</si>
  <si>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</si>
  <si>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</si>
  <si>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</si>
  <si>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</si>
  <si>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</si>
  <si>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</si>
  <si>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</si>
  <si>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</si>
  <si>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</si>
  <si>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</si>
  <si>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</si>
  <si>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</si>
  <si>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</si>
  <si>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</si>
  <si>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</si>
  <si>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</si>
  <si>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</si>
  <si>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</si>
  <si>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</si>
  <si>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</si>
  <si>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</si>
  <si>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</si>
  <si>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</si>
  <si>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</si>
  <si>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</si>
  <si>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</si>
  <si>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</si>
  <si>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</si>
  <si>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</si>
  <si>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</si>
  <si>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</si>
  <si>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</si>
  <si>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</si>
  <si>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</si>
  <si>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</si>
  <si>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</si>
  <si>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</si>
  <si>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</si>
  <si>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</si>
  <si>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</si>
  <si>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</si>
  <si>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</si>
  <si>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</si>
  <si>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</si>
  <si>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</si>
  <si>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</si>
  <si>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</si>
  <si>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</si>
  <si>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</si>
  <si>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</si>
  <si>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</si>
  <si>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</si>
  <si>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</si>
  <si>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</si>
  <si>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</si>
  <si>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</si>
  <si>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</si>
  <si>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</si>
  <si>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</si>
  <si>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</si>
  <si>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</si>
  <si>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</si>
  <si>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</si>
  <si>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</si>
  <si>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</si>
  <si>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</si>
  <si>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</si>
  <si>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</si>
  <si>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</si>
  <si>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</si>
  <si>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</si>
  <si>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</si>
  <si>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</si>
  <si>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</si>
  <si>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</si>
  <si>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</si>
  <si>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</si>
  <si>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</si>
  <si>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</si>
  <si>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</si>
  <si>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</si>
  <si>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</si>
  <si>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</si>
  <si>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</si>
  <si>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</si>
  <si>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</si>
  <si>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</si>
  <si>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</si>
  <si>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</si>
  <si>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</si>
  <si>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</si>
  <si>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</si>
  <si>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</si>
  <si>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</si>
  <si>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</si>
  <si>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</si>
  <si>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</si>
  <si>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</si>
  <si>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</si>
  <si>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</si>
  <si>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</si>
  <si>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</si>
  <si>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</si>
  <si>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</si>
  <si>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</si>
  <si>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</si>
  <si>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</si>
  <si>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</si>
  <si>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</si>
  <si>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</si>
  <si>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</si>
  <si>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</si>
  <si>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</si>
  <si>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</si>
  <si>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</si>
  <si>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</si>
  <si>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</si>
  <si>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</si>
  <si>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</si>
  <si>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</si>
  <si>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</si>
  <si>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</si>
  <si>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</si>
  <si>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</si>
  <si>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</si>
  <si>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</si>
  <si>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</si>
  <si>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</si>
  <si>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</si>
  <si>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</si>
  <si>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</si>
  <si>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</si>
  <si>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</si>
  <si>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</si>
  <si>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</si>
  <si>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</si>
  <si>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</si>
  <si>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</si>
  <si>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</si>
  <si>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</si>
  <si>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</si>
  <si>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</si>
  <si>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</si>
  <si>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</si>
  <si>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</si>
  <si>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</si>
  <si>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</si>
  <si>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</si>
  <si>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</si>
  <si>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</si>
  <si>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</si>
  <si>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</si>
  <si>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</si>
  <si>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</si>
  <si>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</si>
  <si>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</si>
  <si>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</si>
  <si>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</si>
  <si>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</si>
  <si>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</si>
  <si>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</si>
  <si>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</si>
  <si>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</si>
  <si>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</si>
  <si>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</si>
  <si>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</si>
  <si>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</si>
  <si>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</si>
  <si>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</si>
  <si>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</si>
  <si>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</si>
  <si>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</si>
  <si>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</si>
  <si>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</si>
  <si>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</si>
  <si>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</si>
  <si>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</si>
  <si>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</si>
  <si>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</si>
  <si>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</si>
  <si>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</si>
  <si>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</si>
  <si>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</si>
  <si>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</si>
  <si>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</si>
  <si>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</si>
  <si>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</si>
  <si>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</si>
  <si>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</si>
  <si>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</si>
  <si>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</si>
  <si>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</si>
  <si>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</si>
  <si>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</si>
  <si>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</si>
  <si>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</si>
  <si>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</si>
  <si>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</si>
  <si>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</si>
  <si>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</si>
  <si>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</si>
  <si>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</si>
  <si>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</si>
  <si>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</si>
  <si>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</si>
  <si>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</si>
  <si>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</si>
  <si>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</si>
  <si>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</si>
  <si>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</si>
  <si>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</si>
  <si>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</si>
  <si>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</si>
  <si>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</si>
  <si>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</si>
  <si>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</si>
  <si>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</si>
  <si>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</si>
  <si>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</si>
  <si>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</si>
  <si>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</si>
  <si>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</si>
  <si>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</si>
  <si>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</si>
  <si>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</si>
  <si>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</si>
  <si>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</si>
  <si>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</si>
  <si>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</si>
  <si>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</si>
  <si>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</si>
  <si>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</si>
  <si>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</si>
  <si>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</si>
  <si>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</si>
  <si>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</si>
  <si>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</si>
  <si>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</si>
  <si>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</si>
  <si>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</si>
  <si>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</si>
  <si>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</si>
  <si>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</si>
  <si>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</si>
  <si>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</si>
  <si>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</si>
  <si>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</si>
  <si>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</si>
  <si>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</si>
  <si>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</si>
  <si>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</si>
  <si>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</si>
  <si>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</si>
  <si>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</si>
  <si>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</si>
  <si>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</si>
  <si>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</si>
  <si>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</si>
  <si>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</si>
  <si>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</si>
  <si>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</si>
  <si>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</si>
  <si>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</si>
  <si>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</si>
  <si>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</si>
  <si>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</si>
  <si>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</si>
  <si>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</si>
  <si>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</si>
  <si>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</si>
  <si>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</si>
  <si>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</si>
  <si>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</si>
  <si>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</si>
  <si>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</si>
  <si>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</si>
  <si>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</si>
  <si>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</si>
  <si>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</si>
  <si>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</si>
  <si>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</si>
  <si>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</si>
  <si>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</si>
  <si>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</si>
  <si>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</si>
  <si>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</si>
  <si>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</si>
  <si>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</si>
  <si>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</si>
  <si>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</si>
  <si>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</si>
  <si>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</si>
  <si>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</si>
  <si>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</si>
  <si>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</si>
  <si>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</si>
  <si>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</si>
  <si>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</si>
  <si>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</si>
  <si>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</si>
  <si>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</si>
  <si>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</si>
  <si>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</si>
  <si>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</si>
  <si>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</si>
  <si>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</si>
  <si>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</si>
  <si>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</si>
  <si>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</si>
  <si>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</si>
  <si>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</si>
  <si>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</si>
  <si>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</si>
  <si>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</si>
  <si>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</si>
  <si>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</si>
  <si>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</si>
  <si>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</si>
  <si>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</si>
  <si>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</si>
  <si>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</si>
  <si>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</si>
  <si>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</si>
  <si>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</si>
  <si>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</si>
  <si>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</si>
  <si>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</si>
  <si>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</si>
  <si>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</si>
  <si>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</si>
  <si>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</si>
  <si>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</si>
  <si>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</si>
  <si>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</si>
  <si>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</si>
  <si>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</si>
  <si>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</si>
  <si>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</si>
  <si>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</si>
  <si>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</si>
  <si>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</si>
  <si>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</si>
  <si>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</si>
  <si>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</si>
  <si>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</si>
  <si>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</si>
  <si>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</si>
  <si>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</si>
  <si>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</si>
  <si>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</si>
  <si>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</si>
  <si>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</si>
  <si>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</si>
  <si>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</si>
  <si>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</si>
  <si>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</si>
  <si>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</si>
  <si>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</si>
  <si>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</si>
  <si>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</si>
  <si>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</si>
  <si>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</si>
  <si>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</si>
  <si>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</si>
  <si>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</si>
  <si>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</si>
  <si>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</si>
  <si>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</si>
  <si>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</si>
  <si>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</si>
  <si>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</si>
  <si>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</si>
  <si>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</si>
  <si>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</si>
  <si>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</si>
  <si>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</si>
  <si>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</si>
  <si>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</si>
  <si>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</si>
  <si>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</si>
  <si>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</si>
  <si>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</si>
  <si>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</si>
  <si>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</si>
  <si>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</si>
  <si>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</si>
  <si>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</si>
  <si>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</si>
  <si>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</si>
  <si>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</si>
  <si>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</si>
  <si>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</si>
  <si>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</si>
  <si>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</si>
  <si>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</si>
  <si>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</si>
  <si>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</si>
  <si>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</si>
  <si>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</si>
  <si>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</si>
  <si>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</si>
  <si>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</si>
  <si>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</si>
  <si>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</si>
  <si>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</si>
  <si>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</si>
  <si>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</si>
  <si>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</si>
  <si>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</si>
  <si>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</si>
  <si>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</si>
  <si>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</si>
  <si>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</si>
  <si>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</si>
  <si>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</si>
  <si>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</si>
  <si>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</si>
  <si>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</si>
  <si>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</si>
  <si>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</si>
  <si>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</si>
  <si>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</si>
  <si>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</si>
  <si>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</si>
  <si>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</si>
  <si>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</si>
  <si>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</si>
  <si>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</si>
  <si>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</si>
  <si>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</si>
  <si>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</si>
  <si>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</si>
  <si>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</si>
  <si>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</si>
  <si>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</si>
  <si>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</si>
  <si>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</si>
  <si>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</si>
  <si>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</si>
  <si>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</si>
  <si>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</si>
  <si>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</si>
  <si>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</si>
  <si>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</si>
  <si>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</si>
  <si>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</si>
  <si>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</si>
  <si>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</si>
  <si>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</si>
  <si>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</si>
  <si>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</si>
  <si>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</si>
  <si>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</si>
  <si>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</si>
  <si>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</si>
  <si>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</si>
  <si>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</si>
  <si>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</si>
  <si>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</si>
  <si>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</si>
  <si>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</si>
  <si>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</si>
  <si>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</si>
  <si>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</si>
  <si>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</si>
  <si>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</si>
  <si>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</si>
  <si>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</si>
  <si>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</si>
  <si>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</si>
  <si>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</si>
  <si>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</si>
  <si>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</si>
  <si>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</si>
  <si>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</si>
  <si>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</si>
  <si>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</si>
  <si>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</si>
  <si>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</si>
  <si>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</si>
  <si>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</si>
  <si>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</si>
  <si>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</si>
  <si>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</si>
  <si>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</si>
  <si>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</si>
  <si>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</si>
  <si>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</si>
  <si>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</si>
  <si>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</si>
  <si>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</si>
  <si>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</si>
  <si>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</si>
  <si>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</si>
  <si>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</si>
  <si>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</si>
  <si>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</si>
  <si>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</si>
  <si>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</si>
  <si>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</si>
  <si>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</si>
  <si>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</si>
  <si>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</si>
  <si>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</si>
  <si>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</si>
  <si>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</si>
  <si>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</si>
  <si>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</si>
  <si>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</si>
  <si>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</si>
  <si>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</si>
  <si>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</si>
  <si>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</si>
  <si>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</si>
  <si>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</si>
  <si>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</si>
  <si>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</si>
  <si>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</si>
  <si>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</si>
  <si>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</si>
  <si>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</si>
  <si>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</si>
  <si>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</si>
  <si>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</si>
  <si>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</si>
  <si>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</si>
  <si>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</si>
  <si>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</si>
  <si>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</si>
  <si>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</si>
  <si>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</si>
  <si>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</si>
  <si>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</si>
  <si>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</si>
  <si>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</si>
  <si>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</si>
  <si>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</si>
  <si>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</si>
  <si>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</si>
  <si>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</si>
  <si>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</si>
  <si>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</si>
  <si>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</si>
  <si>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</si>
  <si>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</si>
  <si>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</si>
  <si>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</si>
  <si>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</si>
  <si>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</si>
  <si>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</si>
  <si>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</si>
  <si>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</si>
  <si>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</si>
  <si>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</si>
  <si>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</si>
  <si>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</si>
  <si>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</si>
  <si>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</si>
  <si>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</si>
  <si>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</si>
  <si>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</si>
  <si>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</si>
  <si>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</si>
  <si>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</si>
  <si>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</si>
  <si>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</si>
  <si>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</si>
  <si>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</si>
  <si>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</si>
  <si>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</si>
  <si>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</si>
  <si>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</si>
  <si>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</si>
  <si>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</si>
  <si>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</si>
  <si>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</si>
  <si>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</si>
  <si>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</si>
  <si>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</si>
  <si>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</si>
  <si>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</si>
  <si>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</si>
  <si>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</si>
  <si>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</si>
  <si>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</si>
  <si>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</si>
  <si>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</si>
  <si>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</si>
  <si>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</si>
  <si>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</si>
  <si>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</si>
  <si>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</si>
  <si>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</si>
  <si>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</si>
  <si>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</si>
  <si>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</si>
  <si>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</si>
  <si>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</si>
  <si>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</si>
  <si>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</si>
  <si>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</si>
  <si>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</si>
  <si>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</si>
  <si>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</si>
  <si>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</si>
  <si>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</si>
  <si>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</si>
  <si>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</si>
  <si>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</si>
  <si>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</si>
  <si>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</si>
  <si>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</si>
  <si>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</si>
  <si>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</si>
  <si>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</si>
  <si>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</si>
  <si>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</si>
  <si>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</si>
  <si>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</si>
  <si>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</si>
  <si>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</si>
  <si>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</si>
  <si>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</si>
  <si>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</si>
  <si>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</si>
  <si>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</si>
  <si>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</si>
  <si>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</si>
  <si>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</si>
  <si>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</si>
  <si>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</si>
  <si>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</si>
  <si>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</si>
  <si>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</si>
  <si>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</si>
  <si>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</si>
  <si>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</si>
  <si>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</si>
  <si>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</si>
  <si>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</si>
  <si>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</si>
  <si>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</si>
  <si>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</si>
  <si>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</si>
  <si>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</si>
  <si>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</si>
  <si>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</si>
  <si>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</si>
  <si>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</si>
  <si>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</si>
  <si>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</si>
  <si>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</si>
  <si>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</si>
  <si>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</si>
  <si>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</si>
  <si>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</si>
  <si>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</si>
  <si>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</si>
  <si>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</si>
  <si>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</si>
  <si>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</si>
  <si>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</si>
  <si>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</si>
  <si>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</si>
  <si>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</si>
  <si>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</si>
  <si>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</si>
  <si>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</si>
  <si>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</si>
  <si>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</si>
  <si>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</si>
  <si>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</si>
  <si>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</si>
  <si>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</si>
  <si>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</si>
  <si>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</si>
  <si>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</si>
  <si>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</si>
  <si>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</si>
  <si>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</si>
  <si>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</si>
  <si>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</si>
  <si>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</si>
  <si>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</si>
  <si>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</si>
  <si>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</si>
  <si>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</si>
  <si>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</si>
  <si>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</si>
  <si>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</si>
  <si>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</si>
  <si>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</si>
  <si>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</si>
  <si>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</si>
  <si>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</si>
  <si>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</si>
  <si>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</si>
  <si>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</si>
  <si>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</si>
  <si>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</si>
  <si>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</si>
  <si>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</si>
  <si>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</si>
  <si>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</si>
  <si>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</si>
  <si>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</si>
  <si>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</si>
  <si>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</si>
  <si>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</si>
  <si>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</si>
  <si>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</si>
  <si>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</si>
  <si>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</si>
  <si>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</si>
  <si>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</si>
  <si>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</si>
  <si>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</si>
  <si>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</si>
  <si>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</si>
  <si>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</si>
  <si>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</si>
  <si>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</si>
  <si>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</si>
  <si>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</si>
  <si>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</si>
  <si>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</si>
  <si>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</si>
  <si>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</si>
  <si>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</si>
  <si>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</si>
  <si>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</si>
  <si>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</si>
  <si>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</si>
  <si>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</si>
  <si>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</si>
  <si>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</si>
  <si>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</si>
  <si>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</si>
  <si>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</si>
  <si>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</si>
  <si>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</si>
  <si>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</si>
  <si>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</si>
  <si>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</si>
  <si>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</si>
  <si>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</si>
  <si>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</si>
  <si>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</si>
  <si>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</si>
  <si>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</si>
  <si>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</si>
  <si>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</si>
  <si>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</si>
  <si>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</si>
  <si>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</si>
  <si>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</si>
  <si>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</si>
  <si>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</si>
  <si>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</si>
  <si>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</si>
  <si>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</si>
  <si>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</si>
  <si>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</si>
  <si>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</si>
  <si>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</si>
  <si>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</si>
  <si>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</si>
  <si>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</si>
  <si>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</si>
  <si>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</si>
  <si>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</si>
  <si>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</si>
  <si>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</si>
  <si>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</si>
  <si>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</si>
  <si>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</si>
  <si>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</si>
  <si>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</si>
  <si>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</si>
  <si>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</si>
  <si>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</si>
  <si>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</si>
  <si>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</si>
  <si>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</si>
  <si>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</si>
  <si>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</si>
  <si>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</si>
  <si>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</si>
  <si>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</si>
  <si>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</si>
  <si>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</si>
  <si>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</si>
  <si>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</si>
  <si>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</si>
  <si>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</si>
  <si>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</si>
  <si>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</si>
  <si>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</si>
  <si>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</si>
  <si>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</si>
  <si>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</si>
  <si>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</si>
  <si>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</si>
  <si>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</si>
  <si>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</si>
  <si>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</si>
  <si>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</si>
  <si>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</si>
  <si>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</si>
  <si>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</si>
  <si>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</si>
  <si>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</si>
  <si>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</si>
  <si>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</si>
  <si>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</si>
  <si>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</si>
  <si>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</si>
  <si>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</si>
  <si>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</si>
  <si>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</si>
  <si>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</si>
  <si>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</si>
  <si>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</si>
  <si>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</si>
  <si>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</si>
  <si>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</si>
  <si>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</si>
  <si>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</si>
  <si>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</si>
  <si>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</si>
  <si>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</si>
  <si>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</si>
  <si>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</si>
  <si>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</si>
  <si>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</si>
  <si>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</si>
  <si>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</si>
  <si>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</si>
  <si>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</si>
  <si>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</si>
  <si>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</si>
  <si>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</si>
  <si>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</si>
  <si>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</si>
  <si>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</si>
  <si>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</si>
  <si>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</si>
  <si>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</si>
  <si>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</si>
  <si>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</si>
  <si>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</si>
  <si>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</si>
  <si>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</si>
  <si>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</si>
  <si>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</si>
  <si>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</si>
  <si>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</si>
  <si>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</si>
  <si>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</si>
  <si>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</si>
  <si>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</si>
  <si>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</si>
  <si>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</si>
  <si>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</si>
  <si>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</si>
  <si>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</si>
  <si>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</si>
  <si>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</si>
  <si>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</si>
  <si>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</si>
  <si>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</si>
  <si>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</si>
  <si>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</si>
  <si>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</si>
  <si>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</si>
  <si>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</si>
  <si>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</si>
  <si>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</si>
  <si>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</si>
  <si>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</si>
  <si>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</si>
  <si>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</si>
  <si>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</si>
  <si>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</si>
  <si>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</si>
  <si>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</si>
  <si>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</si>
  <si>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</si>
  <si>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</si>
  <si>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</si>
  <si>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</si>
  <si>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</si>
  <si>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</si>
  <si>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</si>
  <si>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</si>
  <si>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</si>
  <si>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</si>
  <si>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</si>
  <si>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</si>
  <si>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</si>
  <si>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</si>
  <si>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</si>
  <si>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</si>
  <si>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</si>
  <si>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</si>
  <si>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</si>
  <si>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</si>
  <si>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</si>
  <si>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</si>
  <si>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</si>
  <si>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</si>
  <si>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</si>
  <si>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</si>
  <si>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</si>
  <si>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</si>
  <si>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</si>
  <si>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</si>
  <si>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</si>
  <si>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</si>
  <si>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</si>
  <si>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</si>
  <si>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</si>
  <si>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</si>
  <si>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</si>
  <si>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</si>
  <si>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</si>
  <si>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</si>
  <si>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</si>
  <si>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</si>
  <si>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</si>
  <si>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</si>
  <si>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</si>
  <si>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</si>
  <si>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</si>
  <si>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</si>
  <si>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</si>
  <si>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</si>
  <si>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</si>
  <si>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</si>
  <si>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</si>
  <si>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</si>
  <si>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</si>
  <si>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</si>
  <si>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</si>
  <si>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</si>
  <si>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</si>
  <si>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</si>
  <si>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</si>
  <si>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</si>
  <si>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</si>
  <si>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</si>
  <si>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</si>
  <si>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</si>
  <si>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</si>
  <si>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</si>
  <si>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</si>
  <si>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</si>
  <si>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</si>
  <si>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</si>
  <si>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</si>
  <si>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</si>
  <si>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</si>
  <si>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</si>
  <si>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</si>
  <si>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</si>
  <si>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</si>
  <si>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</si>
  <si>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</si>
  <si>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</si>
  <si>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</si>
  <si>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</si>
  <si>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</si>
  <si>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</si>
  <si>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</si>
  <si>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</si>
  <si>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</si>
  <si>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</si>
  <si>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</si>
  <si>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</si>
  <si>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</si>
  <si>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</si>
  <si>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</si>
  <si>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</si>
  <si>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</si>
  <si>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</si>
  <si>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</si>
  <si>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</si>
  <si>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</si>
  <si>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</si>
  <si>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</si>
  <si>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</si>
  <si>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</si>
  <si>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</si>
  <si>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</si>
  <si>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</si>
  <si>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</si>
  <si>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</si>
  <si>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</si>
  <si>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</si>
  <si>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</si>
  <si>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</si>
  <si>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</si>
  <si>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</si>
  <si>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</si>
  <si>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</si>
  <si>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</si>
  <si>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</si>
  <si>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</si>
  <si>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</si>
  <si>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</si>
  <si>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</si>
  <si>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</si>
  <si>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</si>
  <si>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</si>
  <si>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</si>
  <si>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</si>
  <si>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</si>
  <si>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</si>
  <si>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</si>
  <si>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</si>
  <si>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</si>
  <si>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</si>
  <si>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</si>
  <si>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</si>
  <si>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</si>
  <si>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</si>
  <si>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</si>
  <si>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</si>
  <si>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</si>
  <si>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</si>
  <si>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</si>
  <si>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</si>
  <si>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</si>
  <si>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</si>
  <si>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</si>
  <si>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</si>
  <si>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</si>
  <si>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</si>
  <si>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</si>
  <si>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</si>
  <si>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</si>
  <si>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</si>
  <si>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</si>
  <si>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</si>
  <si>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</si>
  <si>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</si>
  <si>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</si>
  <si>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</si>
  <si>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</si>
  <si>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</si>
  <si>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</si>
  <si>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</si>
  <si>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</si>
  <si>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</si>
  <si>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</si>
  <si>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</si>
  <si>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</si>
  <si>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</si>
  <si>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</si>
  <si>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</si>
  <si>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</si>
  <si>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</si>
  <si>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</si>
  <si>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</si>
  <si>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</si>
  <si>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</si>
  <si>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</si>
  <si>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</si>
  <si>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</si>
  <si>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</si>
  <si>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</si>
  <si>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</si>
  <si>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</si>
  <si>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</si>
  <si>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</si>
  <si>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</si>
  <si>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</si>
  <si>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</si>
  <si>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</si>
  <si>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</si>
  <si>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</si>
  <si>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</si>
  <si>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</si>
  <si>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</si>
  <si>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</si>
  <si>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</si>
  <si>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</si>
  <si>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</si>
  <si>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</si>
  <si>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</si>
  <si>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</si>
  <si>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</si>
  <si>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</si>
  <si>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</si>
  <si>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</si>
  <si>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</si>
  <si>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</si>
  <si>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</si>
  <si>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</si>
  <si>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</si>
  <si>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</si>
  <si>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</si>
  <si>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</si>
  <si>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</si>
  <si>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</si>
  <si>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</si>
  <si>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</si>
  <si>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</si>
  <si>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</si>
  <si>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</si>
  <si>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</si>
  <si>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</si>
  <si>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</si>
  <si>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</si>
  <si>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</si>
  <si>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</si>
  <si>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</si>
  <si>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</si>
  <si>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</si>
  <si>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</si>
  <si>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</si>
  <si>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</si>
  <si>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</si>
  <si>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</si>
  <si>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</si>
  <si>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</si>
  <si>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</si>
  <si>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</si>
  <si>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</si>
  <si>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</si>
  <si>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</si>
  <si>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</si>
  <si>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</si>
  <si>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</si>
  <si>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</si>
  <si>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</si>
  <si>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</si>
  <si>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</si>
  <si>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</si>
  <si>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</si>
  <si>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</si>
  <si>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</si>
  <si>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</si>
  <si>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</si>
  <si>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</si>
  <si>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</si>
  <si>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</si>
  <si>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</si>
  <si>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</si>
  <si>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</si>
  <si>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</si>
  <si>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</si>
  <si>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</si>
  <si>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</si>
  <si>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</si>
  <si>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</si>
  <si>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</si>
  <si>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</si>
  <si>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</si>
  <si>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</si>
  <si>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</si>
  <si>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</si>
  <si>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</si>
  <si>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</si>
  <si>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</si>
  <si>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</si>
  <si>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</si>
  <si>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</si>
  <si>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</si>
  <si>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</si>
  <si>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</si>
  <si>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</si>
  <si>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</si>
  <si>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</si>
  <si>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</si>
  <si>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</si>
  <si>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</si>
  <si>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</si>
  <si>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</si>
  <si>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</si>
  <si>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</si>
  <si>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</si>
  <si>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</si>
  <si>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</si>
  <si>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</si>
  <si>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</si>
  <si>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</si>
  <si>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</si>
  <si>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</si>
  <si>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</si>
  <si>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</si>
  <si>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</si>
  <si>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</si>
  <si>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</si>
  <si>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</si>
  <si>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</si>
  <si>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</si>
  <si>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</si>
  <si>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</si>
  <si>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</si>
  <si>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</si>
  <si>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</si>
  <si>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</si>
  <si>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</si>
  <si>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</si>
  <si>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</si>
  <si>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</si>
  <si>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</si>
  <si>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</si>
  <si>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</si>
  <si>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</si>
  <si>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</si>
  <si>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</si>
  <si>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</si>
  <si>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</si>
  <si>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</si>
  <si>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</si>
  <si>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</si>
  <si>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</si>
  <si>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</si>
  <si>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</si>
  <si>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</si>
  <si>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</si>
  <si>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</si>
  <si>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</si>
  <si>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</si>
  <si>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</si>
  <si>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</si>
  <si>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</si>
  <si>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</si>
  <si>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</si>
  <si>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</si>
  <si>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</si>
  <si>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</si>
  <si>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</si>
  <si>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</si>
  <si>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</si>
  <si>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</si>
  <si>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</si>
  <si>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</si>
  <si>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</si>
  <si>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</si>
  <si>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</si>
  <si>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</si>
  <si>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</si>
  <si>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</si>
  <si>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</si>
  <si>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</si>
  <si>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</si>
  <si>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</si>
  <si>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</si>
  <si>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</si>
  <si>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</si>
  <si>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</si>
  <si>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</si>
  <si>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</si>
  <si>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</si>
  <si>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</si>
  <si>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</si>
  <si>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</si>
  <si>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</si>
  <si>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</si>
  <si>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</si>
  <si>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</si>
  <si>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</si>
  <si>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</si>
  <si>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</si>
  <si>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</si>
  <si>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</si>
  <si>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</si>
  <si>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</si>
  <si>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</si>
  <si>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</si>
  <si>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</si>
  <si>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</si>
  <si>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</si>
  <si>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</si>
  <si>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</si>
  <si>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</si>
  <si>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</si>
  <si>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</si>
  <si>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</si>
  <si>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</si>
  <si>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</si>
  <si>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</si>
  <si>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</si>
  <si>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</si>
  <si>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</si>
  <si>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</si>
  <si>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</si>
  <si>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</si>
  <si>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</si>
  <si>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</si>
  <si>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</si>
  <si>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</si>
  <si>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</si>
  <si>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</si>
  <si>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</si>
  <si>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</si>
  <si>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</si>
  <si>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</si>
  <si>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</si>
  <si>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</si>
  <si>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</si>
  <si>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</si>
  <si>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</si>
  <si>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</si>
  <si>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</si>
  <si>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</si>
  <si>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</si>
  <si>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</si>
  <si>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</si>
  <si>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</si>
  <si>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</si>
  <si>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</si>
  <si>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</si>
  <si>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</si>
  <si>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 xml:space="preserve">10 min </t>
  </si>
  <si>
    <t>PCM-20251125-00001621</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</si>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</sst>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323.80119374999776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3.6899768514558673E-2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45986.749619675924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45986.749619675924</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45986.749619675924</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45986.749619675924</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45986.749619675924</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45986.749619675924</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45986.749619675924</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45986.749619675924</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45986.749619675924</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45986.749619675924</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45986.749619675924</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45986.749619675924</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45986.749619675924</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45986.749619675924</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45986.749619675924</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45986.749619675924</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45986.749619675924</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45986.749619675924</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45986.749619675924</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45986.749619675924</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45986.749619675924</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45986.749619675924</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45986.749619675924</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45986.749619675924</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45986.749619675924</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45986.749619675924</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45986.749619675924</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45986.749619675924</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45986.749619675924</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45986.749619675924</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45986.749619675924</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45986.749619675924</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45986.749619675924</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45986.749619675924</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45986.749619675924</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45986.749619675924</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45986.749619675924</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45986.749619675924</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45986.749619675924</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45986.749619675924</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45986.749619675924</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45986.749619675924</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45986.749619675924</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45986.749619675924</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45986.749619675924</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45986.749619675924</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45986.749619675924</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45986.749619675924</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45986.749619675924</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45986.749619675924</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45986.749619675924</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45986.749619675924</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45986.749619675924</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45986.749619675924</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45986.749619675924</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161.74978171296243</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2.3622006944424356</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45986.749619675924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45986.749619675924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45986.749619675924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45986.749619675924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45986.749619675924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45986.749619675924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45986.749619675924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45986.749619675924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45986.749619675924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45986.749619675924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45986.749619675924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45986.749619675924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45986.749619675924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45986.749619675924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45986.749619675924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45986.749619675924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45986.749619675924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45986.749619675924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45986.749619675924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45986.749619675924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45986.749619675924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45986.749619675924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45986.749619675924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45986.749619675924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45986.749619675924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45986.749619675924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45986.749619675924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45986.749619675924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45986.749619675924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45986.749619675924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45986.749619675924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45986.749619675924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45986.749619675924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45986.749619675924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45986.749619675924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45986.749619675924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45986.749619675924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45986.749619675924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45986.749619675924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45986.749619675924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45986.749619675924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45986.749619675924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45986.749619675924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45986.749619675924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45986.749619675924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45986.749619675924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45986.749619675924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45986.749619675924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45986.749619675924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45986.749619675924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45986.749619675924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45986.749619675924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45986.749619675924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45986.749619675924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45986.749619675924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45986.749619675924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45986.749619675924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45986.749619675924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45986.749619675924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45986.749619675924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45986.749619675924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45986.749619675924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45986.749619675924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45986.749619675924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45986.749619675924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45986.749619675924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45986.749619675924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45986.749619675924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45986.749619675924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45986.749619675924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45986.749619675924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45986.749619675924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45986.749619675924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45986.749619675924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45986.749619675924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45986.749619675924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45986.749619675924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45986.749619675924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45986.749619675924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45986.749619675924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45986.749619675924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45986.749619675924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45986.749619675924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45986.749619675924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45986.749619675924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45986.749619675924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45986.749619675924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45986.749619675924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45986.749619675924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45986.749619675924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45986.749619675924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45986.749619675924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45986.749619675924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45986.749619675924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45986.749619675924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45986.749619675924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45986.749619675924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45986.749619675924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45986.749619675924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45986.749619675924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45986.749619675924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45986.749619675924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45986.749619675924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45986.749619675924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45986.749619675924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45986.749619675924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45986.749619675924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45986.749619675924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45986.749619675924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45986.749619675924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45986.749619675924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45986.749619675924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45986.749619675924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45986.749619675924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45986.749619675924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45986.749619675924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45986.749619675924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45986.749619675924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45986.749619675924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45986.749619675924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45986.749619675924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45986.749619675924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45986.749619675924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45986.749619675924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45986.749619675924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45986.749619675924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45986.749619675924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45986.749619675924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45986.749619675924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45986.749619675924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45986.749619675924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45986.749619675924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45986.749619675924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45986.749619675924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45986.749619675924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45986.749619675924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45986.749619675924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45986.749619675924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45986.749619675924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45986.749619675924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45986.749619675924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45986.749619675924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45986.749619675924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45986.749619675924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45986.749619675924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45986.749619675924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45986.749619675924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45986.749619675924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45986.749619675924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45986.749619675924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45986.749619675924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45986.749619675924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45986.749619675924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45986.749619675924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45986.749619675924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45986.749619675924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45986.749619675924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45986.749619675924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45986.749619675924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45986.749619675924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45986.749619675924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45986.749619675924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45986.749619675924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45986.749619675924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45986.749619675924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45986.749619675924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45986.749619675924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45986.749619675924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45986.749619675924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45986.749619675924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45986.749619675924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45986.749619675924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45986.749619675924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45986.749619675924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45986.749619675924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45986.749619675924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45986.749619675924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45986.749619675924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45986.749619675924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45986.749619675924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45986.749619675924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45986.749619675924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45986.749619675924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45986.749619675924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45986.749619675924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45986.749619675924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45986.749619675924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45986.749619675924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45986.749619675924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45986.749619675924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45986.749619675924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45986.749619675924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45986.749619675924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45986.749619675924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45986.749619675924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45986.749619675924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45986.749619675924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45986.749619675924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45986.749619675924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45986.749619675924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45986.749619675924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45986.749619675924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45986.749619675924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45986.749619675924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45986.749619675924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45986.749619675924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45986.749619675924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45986.749619675924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45986.749619675924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45986.749619675924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45986.749619675924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45986.749619675924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45986.749619675924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45986.749619675924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45986.749619675924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45986.749619675924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45986.749619675924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45986.749619675924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45986.749619675924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45986.749619675924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45986.749619675924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45986.749619675924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45986.749619675924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45986.749619675924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45986.749619675924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45986.749619675924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45986.749619675924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45986.749619675924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45986.749619675924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45986.749619675924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45986.749619675924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45986.749619675924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45986.749619675924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45986.749619675924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45986.749619675924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45986.749619675924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45986.749619675924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45986.749619675924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45986.749619675924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45986.749619675924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45986.749619675924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45986.749619675924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45986.749619675924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45986.749619675924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45986.749619675924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45986.749619675924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45986.749619675924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45986.749619675924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45986.749619675924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45986.749619675924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45986.749619675924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45986.749619675924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45986.749619675924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45986.749619675924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45986.749619675924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45986.749619675924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45986.749619675924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45986.749619675924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45986.749619675924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45986.749619675924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45986.749619675924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45986.749619675924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45986.749619675924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45986.749619675924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45986.749619675924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45986.749619675924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45986.749619675924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45986.749619675924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45986.749619675924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45986.749619675924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45986.749619675924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45986.749619675924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45986.749619675924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45986.749619675924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45986.749619675924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45986.749619675924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45986.749619675924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45986.749619675924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45986.749619675924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45986.749619675924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45986.749619675924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45986.749619675924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45986.749619675924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45986.749619675924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45986.749619675924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45986.749619675924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45986.749619675924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45986.749619675924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45986.749619675924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45986.749619675924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45986.749619675924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45986.749619675924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45986.749619675924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45986.749619675924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45986.749619675924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45986.749619675924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45986.749619675924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45986.749619675924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45986.749619675924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45986.749619675924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45986.749619675924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45986.749619675924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45986.749619675924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45986.749619675924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45986.749619675924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45986.749619675924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45986.749619675924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45986.749619675924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45986.749619675924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45986.749619675924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45986.749619675924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45986.749619675924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45986.749619675924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45986.749619675924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45986.749619675924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45986.749619675924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45986.749619675924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45986.749619675924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45986.749619675924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45986.749619675924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45986.749619675924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45986.749619675924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45986.749619675924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45986.749619675924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45986.749619675924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45986.749619675924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45986.749619675924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45986.749619675924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45986.749619675924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45986.749619675924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45986.749619675924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45986.749619675924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45986.749619675924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45986.749619675924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45986.749619675924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45986.749619675924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45986.749619675924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45986.749619675924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45986.749619675924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45986.749619675924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45986.749619675924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45986.749619675924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45986.749619675924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45986.749619675924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45986.749619675924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45986.749619675924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45986.749619675924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45986.749619675924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45986.749619675924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45986.749619675924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45986.749619675924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45986.749619675924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45986.749619675924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45986.749619675924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45986.749619675924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45986.749619675924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45986.749619675924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45986.749619675924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45986.749619675924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45986.749619675924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45986.749619675924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45986.749619675924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45986.749619675924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45986.749619675924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45986.749619675924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45986.749619675924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45986.749619675924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45986.749619675924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45986.749619675924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45986.749619675924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45986.749619675924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45986.749619675924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45986.749619675924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45986.749619675924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45986.749619675924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45986.749619675924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45986.749619675924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45986.749619675924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45986.749619675924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45986.749619675924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45986.749619675924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45986.749619675924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45986.749619675924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45986.749619675924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45986.749619675924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45986.749619675924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45986.749619675924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45986.749619675924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45986.749619675924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45986.749619675924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45986.749619675924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45986.749619675924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45986.749619675924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45986.749619675924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45986.749619675924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45986.749619675924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45986.749619675924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45986.749619675924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45986.749619675924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45986.749619675924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45986.749619675924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45986.749619675924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45986.749619675924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45986.749619675924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45986.749619675924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45986.749619675924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45986.749619675924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45986.749619675924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45986.749619675924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45986.749619675924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45986.749619675924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45986.749619675924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45986.749619675924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45986.749619675924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45986.749619675924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45986.749619675924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45986.749619675924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45986.749619675924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45986.749619675924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45986.749619675924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45986.749619675924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45986.749619675924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45986.749619675924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45986.749619675924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45986.749619675924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45986.749619675924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45986.749619675924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45986.749619675924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45986.749619675924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45986.749619675924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45986.749619675924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45986.749619675924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45986.749619675924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45986.749619675924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45986.749619675924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45986.749619675924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45986.749619675924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45986.749619675924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45986.749619675924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45986.749619675924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45986.749619675924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45986.749619675924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45986.749619675924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45986.749619675924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45986.749619675924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45986.749619675924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45986.749619675924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45986.749619675924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45986.749619675924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45986.749619675924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45986.749619675924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45986.749619675924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45986.749619675924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45986.749619675924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45986.749619675924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45986.749619675924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45986.749619675924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45986.749619675924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45986.749619675924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45986.749619675924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45986.749619675924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45986.749619675924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45986.749619675924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45986.749619675924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45986.749619675924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45986.749619675924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45986.749619675924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45986.749619675924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45986.749619675924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45986.749619675924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45986.749619675924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45986.749619675924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45986.749619675924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45986.749619675924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45986.749619675924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45986.749619675924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45986.749619675924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45986.749619675924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45986.749619675924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45986.749619675924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45986.749619675924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45986.749619675924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45986.749619675924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45986.749619675924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45986.749619675924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45986.749619675924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45986.749619675924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45986.749619675924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45986.749619675924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45986.749619675924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45986.749619675924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45986.749619675924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45986.749619675924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45986.749619675924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45986.749619675924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45986.749619675924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45986.749619675924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45986.749619675924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45986.749619675924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45986.749619675924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45986.749619675924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45986.749619675924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45986.749619675924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45986.749619675924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45986.749619675924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45986.749619675924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45986.749619675924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45986.749619675924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45986.749619675924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45986.749619675924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45986.749619675924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45986.749619675924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45986.749619675924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45986.749619675924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45986.749619675924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45986.749619675924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45986.749619675924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45986.749619675924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45986.749619675924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45986.749619675924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45986.749619675924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45986.749619675924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45986.749619675924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45986.749619675924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45986.749619675924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45986.749619675924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45986.749619675924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45986.749619675924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45986.749619675924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45986.749619675924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45986.749619675924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45986.749619675924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45986.749619675924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45986.749619675924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45986.749619675924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45986.749619675924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45986.749619675924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45986.749619675924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45986.749619675924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45986.749619675924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45986.749619675924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45986.749619675924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45986.749619675924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45986.749619675924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45986.749619675924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45986.749619675924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45986.749619675924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45986.749619675924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45986.749619675924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45986.749619675924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45986.749619675924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45986.749619675924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45986.749619675924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45986.749619675924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45986.749619675924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45986.749619675924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45986.749619675924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45986.749619675924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45986.749619675924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45986.749619675924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45986.749619675924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45986.749619675924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45986.749619675924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45986.749619675924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45986.749619675924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45986.749619675924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45986.749619675924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45986.749619675924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45986.749619675924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45986.749619675924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45986.749619675924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45986.749619675924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45986.749619675924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45986.749619675924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45986.749619675924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45986.749619675924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45986.749619675924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45986.749619675924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45986.749619675924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45986.749619675924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45986.749619675924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45986.749619675924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45986.749619675924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45986.749619675924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45986.749619675924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45986.749619675924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45986.749619675924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45986.749619675924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45986.749619675924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45986.749619675924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45986.749619675924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45986.749619675924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45986.749619675924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45986.749619675924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45986.749619675924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45986.749619675924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45986.749619675924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45986.749619675924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45986.749619675924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45986.749619675924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45986.749619675924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45986.749619675924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45986.749619675924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45986.749619675924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45986.749619675924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45986.749619675924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45986.749619675924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45986.749619675924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45986.749619675924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45986.749619675924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45986.749619675924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45986.749619675924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45986.749619675924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45986.749619675924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45986.749619675924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45986.749619675924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45986.749619675924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45986.749619675924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45986.749619675924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45986.749619675924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45986.749619675924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45986.749619675924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45986.749619675924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45986.749619675924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45986.749619675924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45986.749619675924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45986.749619675924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45986.749619675924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45986.749619675924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45986.749619675924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45986.749619675924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45986.749619675924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45986.749619675924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45986.749619675924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45986.749619675924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45986.749619675924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45986.749619675924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45986.749619675924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45986.749619675924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45986.749619675924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45986.749619675924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45986.749619675924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45986.749619675924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45986.749619675924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45986.749619675924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45986.749619675924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45986.749619675924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45986.749619675924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45986.749619675924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45986.749619675924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45986.749619675924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45986.749619675924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45986.749619675924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45986.749619675924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45986.749619675924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45986.749619675924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45986.749619675924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45986.749619675924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45986.749619675924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45986.749619675924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45986.749619675924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45986.749619675924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45986.749619675924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45986.749619675924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45986.749619675924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45986.749619675924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45986.749619675924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45986.749619675924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45986.749619675924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45986.749619675924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45986.749619675924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45986.749619675924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45986.749619675924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45986.749619675924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45986.749619675924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45986.749619675924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45986.749619675924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45986.749619675924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45986.749619675924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45986.749619675924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45986.749619675924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45986.749619675924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45986.749619675924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45986.749619675924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45986.749619675924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45986.749619675924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45986.749619675924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45986.749619675924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45986.749619675924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45986.749619675924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45986.749619675924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45986.749619675924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45986.749619675924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45986.749619675924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45986.749619675924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45986.749619675924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45986.749619675924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45986.749619675924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45986.749619675924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45986.749619675924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45986.749619675924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45986.749619675924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45986.749619675924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45986.749619675924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45986.749619675924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45986.749619675924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45986.749619675924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45986.749619675924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45986.749619675924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45986.749619675924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45986.749619675924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45986.749619675924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45986.749619675924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45986.749619675924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45986.749619675924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45986.749619675924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45986.749619675924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45986.749619675924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45986.749619675924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45986.749619675924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45986.749619675924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45986.749619675924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45986.749619675924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45986.749619675924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45986.749619675924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45986.749619675924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45986.749619675924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45986.749619675924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45986.749619675924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45986.749619675924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45986.749619675924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45986.749619675924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45986.749619675924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45986.749619675924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45986.749619675924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45986.749619675924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45986.749619675924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45986.749619675924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45986.749619675924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45986.749619675924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45986.749619675924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45986.749619675924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45986.749619675924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45986.749619675924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45986.749619675924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45986.749619675924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45986.749619675924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45986.749619675924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45986.749619675924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45986.749619675924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45986.749619675924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45986.749619675924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45986.749619675924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45986.749619675924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45986.749619675924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45986.749619675924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45986.749619675924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45986.749619675924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45986.749619675924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45986.749619675924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45986.749619675924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45986.749619675924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45986.749619675924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45986.749619675924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45986.749619675924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45986.749619675924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45986.749619675924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45986.749619675924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45986.749619675924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45986.749619675924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45986.749619675924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45986.749619675924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45986.749619675924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45986.749619675924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45986.749619675924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45986.749619675924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45986.749619675924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45986.749619675924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45986.749619675924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45986.749619675924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45986.749619675924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45986.749619675924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45986.749619675924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45986.749619675924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45986.749619675924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45986.749619675924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45986.749619675924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45986.749619675924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45986.749619675924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45986.749619675924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45986.749619675924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45986.749619675924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45986.749619675924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45986.749619675924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45986.749619675924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45986.749619675924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45986.749619675924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45986.749619675924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45986.749619675924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45986.749619675924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45986.749619675924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45986.749619675924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45986.749619675924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45986.749619675924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45986.749619675924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45986.749619675924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45986.749619675924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45986.749619675924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45986.749619675924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45986.749619675924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45986.749619675924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45986.749619675924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45986.749619675924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45986.749619675924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45986.749619675924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45986.749619675924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45986.749619675924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45986.749619675924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45986.749619675924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45986.749619675924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45986.749619675924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45986.749619675924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45986.749619675924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45986.749619675924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45986.749619675924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45986.749619675924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45986.749619675924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45986.749619675924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45986.749619675924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45986.749619675924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45986.749619675924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45986.749619675924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45986.749619675924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45986.749619675924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45986.749619675924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45986.749619675924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45986.749619675924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45986.749619675924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45986.749619675924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45986.749619675924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45986.749619675924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45986.749619675924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45986.749619675924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45986.749619675924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45986.749619675924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45986.749619675924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45986.749619675924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45986.749619675924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45986.749619675924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45986.749619675924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45986.749619675924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45986.749619675924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45986.749619675924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45986.749619675924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45986.749619675924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45986.749619675924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45986.749619675924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45986.749619675924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45986.749619675924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45986.749619675924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45986.749619675924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45986.749619675924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45986.749619675924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45986.749619675924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45986.749619675924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45986.749619675924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45986.749619675924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45986.749619675924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45986.749619675924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45986.749619675924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45986.749619675924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45986.749619675924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45986.749619675924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45986.749619675924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45986.749619675924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45986.749619675924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45986.749619675924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45986.749619675924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45986.749619675924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45986.749619675924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45986.749619675924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45986.749619675924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45986.749619675924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45986.749619675924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45986.749619675924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45986.749619675924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45986.749619675924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45986.749619675924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45986.749619675924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45986.749619675924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45986.749619675924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45986.749619675924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45986.749619675924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45986.749619675924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45986.749619675924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45986.749619675924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45986.749619675924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45986.749619675924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45986.749619675924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45986.749619675924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45986.749619675924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45986.749619675924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45986.749619675924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45986.749619675924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45986.749619675924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45986.749619675924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45986.749619675924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45986.749619675924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45986.749619675924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45986.749619675924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45986.749619675924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45986.749619675924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45986.749619675924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45986.749619675924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45986.749619675924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45986.749619675924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45986.749619675924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45986.749619675924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45986.749619675924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45986.749619675924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45986.749619675924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45986.749619675924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45986.749619675924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45986.749619675924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45986.749619675924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45986.749619675924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45986.749619675924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45986.749619675924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45986.749619675924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45986.749619675924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45986.749619675924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45986.749619675924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45986.749619675924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45986.749619675924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45986.749619675924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45986.749619675924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45986.749619675924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45986.749619675924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45986.749619675924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45986.749619675924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45986.749619675924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45986.749619675924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45986.749619675924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45986.749619675924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45986.749619675924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45986.749619675924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45986.749619675924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45986.749619675924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45986.749619675924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45986.749619675924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45986.749619675924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45986.749619675924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45986.749619675924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45986.749619675924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45986.749619675924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45986.749619675924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45986.749619675924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45986.749619675924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45986.749619675924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45986.749619675924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45986.749619675924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45986.749619675924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45986.749619675924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45986.749619675924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45986.749619675924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45986.749619675924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45986.749619675924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45986.749619675924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45986.749619675924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45986.749619675924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45986.749619675924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45986.749619675924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45986.749619675924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45986.749619675924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45986.749619675924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45986.749619675924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45986.749619675924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45986.749619675924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45986.749619675924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45986.749619675924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45986.749619675924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45986.749619675924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45986.749619675924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45986.749619675924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45986.749619675924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45986.749619675924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45986.749619675924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45986.749619675924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45986.749619675924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45986.749619675924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45986.749619675924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45986.749619675924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45986.749619675924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45986.749619675924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45986.749619675924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45986.749619675924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45986.749619675924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45986.749619675924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45986.749619675924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45986.749619675924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45986.749619675924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45986.749619675924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45986.749619675924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45986.749619675924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45986.749619675924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45986.749619675924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45986.749619675924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45986.749619675924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45986.749619675924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45986.749619675924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45986.749619675924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45986.749619675924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45986.749619675924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45986.749619675924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45986.749619675924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45986.749619675924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45986.749619675924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45986.749619675924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45986.749619675924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45986.749619675924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45986.749619675924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45986.749619675924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45986.749619675924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45986.749619675924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45986.749619675924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45986.749619675924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45986.749619675924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45986.749619675924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45986.749619675924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45986.749619675924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45986.749619675924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45986.749619675924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45986.749619675924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45986.749619675924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45986.749619675924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45986.749619675924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45986.749619675924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45986.749619675924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45986.749619675924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45986.749619675924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45986.749619675924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45986.749619675924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45986.749619675924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45986.749619675924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45986.749619675924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45986.749619675924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45986.749619675924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45986.749619675924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45986.749619675924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45986.749619675924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45986.749619675924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45986.749619675924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45986.749619675924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45986.749619675924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45986.749619675924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45986.749619675924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45986.749619675924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45986.749619675924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45986.749619675924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45986.749619675924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45986.749619675924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45986.749619675924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45986.749619675924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45986.749619675924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45986.749619675924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283.2689020833277</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4.9284027772955596E-2</v>
      </c>
      <c r="H3" s="95">
        <v>45986.690740740742</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1</v>
      </c>
      <c r="D4" s="91" t="s">
        <v>30205</v>
      </c>
      <c r="E4" s="94" t="s">
        <v>39021</v>
      </c>
      <c r="F4" s="95">
        <v>45986.704733796294</v>
      </c>
      <c r="G4" s="96">
        <f t="shared" ca="1" si="0"/>
        <v>4.4885879629873671E-2</v>
      </c>
      <c r="H4" s="95">
        <v>45986.698564814818</v>
      </c>
      <c r="I4" s="113" t="str">
        <f>IFERROR(VLOOKUP(D4,DB!A:F,6,0),"")</f>
        <v>SCECO</v>
      </c>
      <c r="J4" s="113" t="str">
        <f>IFERROR(VLOOKUP(D4,DB!A:G,7,0),"")</f>
        <v>Dead</v>
      </c>
      <c r="K4" s="97" t="s">
        <v>39115</v>
      </c>
      <c r="L4" s="91" t="str">
        <f>IFERROR(VLOOKUP(D4,DB!A:I,9,0),"")</f>
        <v>Latis</v>
      </c>
    </row>
    <row r="5" spans="1:16" ht="15" customHeight="1">
      <c r="A5" s="113"/>
      <c r="B5" s="113" t="str">
        <f>IFERROR(VLOOKUP(D5,DB!A:K,11,0),"")</f>
        <v/>
      </c>
      <c r="C5" s="93"/>
      <c r="D5" s="91"/>
      <c r="E5" s="94"/>
      <c r="F5" s="95"/>
      <c r="G5" s="96">
        <f t="shared" ca="1" si="0"/>
        <v>45986.749619675924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45986.749619675924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45986.749619675924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45986.749619675924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45986.749619675924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45986.749619675924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45986.749619675924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45986.749619675924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45986.749619675924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45986.749619675924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45986.749619675924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45986.749619675924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45986.749619675924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45986.749619675924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45986.749619675924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45986.749619675924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45986.749619675924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45986.749619675924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45986.749619675924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45986.749619675924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45986.749619675924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45986.749619675924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45986.749619675924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45986.749619675924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45986.749619675924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45986.749619675924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45986.749619675924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45986.749619675924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45986.749619675924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45986.749619675924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45986.749619675924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45986.749619675924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45986.749619675924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45986.749619675924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45986.749619675924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45986.749619675924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45986.749619675924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45986.749619675924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45986.749619675924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45986.749619675924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45986.749619675924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45986.749619675924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45986.749619675924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45986.749619675924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45986.749619675924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45986.749619675924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45986.749619675924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45986.749619675924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45986.749619675924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45986.749619675924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45986.749619675924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45986.749619675924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45986.749619675924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45986.749619675924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45986.749619675924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45986.749619675924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45986.749619675924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45986.749619675924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45986.749619675924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45986.749619675924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45986.749619675924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45986.749619675924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45986.749619675924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45986.749619675924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45986.749619675924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45986.749619675924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45986.749619675924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45986.749619675924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45986.749619675924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45986.749619675924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45986.749619675924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45986.749619675924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45986.749619675924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45986.749619675924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45986.749619675924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45986.749619675924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45986.749619675924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45986.749619675924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45986.749619675924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45986.749619675924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45986.749619675924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45986.749619675924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45986.749619675924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45986.749619675924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45986.749619675924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45986.749619675924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45986.749619675924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45986.749619675924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45986.749619675924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45986.749619675924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45986.749619675924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45986.749619675924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45986.749619675924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45986.749619675924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45986.749619675924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45986.749619675924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45986.749619675924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45986.749619675924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45986.749619675924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45986.749619675924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45986.749619675924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45986.749619675924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45986.749619675924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45986.749619675924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45986.749619675924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45986.749619675924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45986.749619675924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45986.749619675924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45986.749619675924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45986.749619675924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45986.749619675924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45986.749619675924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45986.749619675924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45986.749619675924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45986.749619675924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45986.749619675924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45986.749619675924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45986.749619675924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45986.749619675924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45986.749619675924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45986.749619675924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45986.749619675924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45986.749619675924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45986.749619675924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45986.749619675924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45986.749619675924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45986.749619675924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45986.749619675924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45986.749619675924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45986.749619675924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45986.749619675924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45986.749619675924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45986.749619675924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45986.749619675924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45986.749619675924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45986.749619675924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45986.749619675924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45986.749619675924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45986.749619675924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45986.749619675924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45986.749619675924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45986.749619675924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45986.749619675924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45986.749619675924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45986.749619675924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45986.749619675924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45986.749619675924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45986.749619675924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45986.749619675924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45986.749619675924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45986.749619675924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45986.749619675924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45986.749619675924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45986.749619675924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45986.749619675924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45986.749619675924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45986.749619675924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45986.749619675924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45986.749619675924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45986.749619675924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45986.749619675924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45986.749619675924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45986.749619675924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45986.749619675924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45986.749619675924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45986.749619675924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45986.749619675924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45986.749619675924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45986.749619675924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45986.749619675924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45986.749619675924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45986.749619675924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45986.749619675924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45986.749619675924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45986.749619675924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45986.749619675924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45986.749619675924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45986.749619675924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45986.749619675924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45986.749619675924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45986.749619675924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45986.749619675924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45986.749619675924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45986.749619675924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45986.749619675924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45986.749619675924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45986.749619675924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45986.749619675924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45986.749619675924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45986.749619675924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45986.749619675924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45986.749619675924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45986.749619675924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45986.749619675924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45986.749619675924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45986.749619675924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45986.749619675924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45986.749619675924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45986.749619675924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45986.749619675924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45986.749619675924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45986.749619675924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45986.749619675924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45986.749619675924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45986.749619675924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45986.749619675924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45986.749619675924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45986.749619675924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45986.749619675924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45986.749619675924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45986.749619675924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45986.749619675924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45986.749619675924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45986.749619675924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45986.749619675924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45986.749619675924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45986.749619675924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45986.749619675924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45986.749619675924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45986.749619675924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45986.749619675924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45986.749619675924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45986.749619675924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45986.749619675924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45986.749619675924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45986.749619675924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45986.749619675924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45986.749619675924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45986.749619675924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45986.749619675924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45986.749619675924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45986.749619675924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45986.749619675924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45986.749619675924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45986.749619675924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45986.749619675924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45986.749619675924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45986.749619675924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45986.749619675924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45986.749619675924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45986.749619675924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45986.749619675924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45986.749619675924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45986.749619675924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45986.749619675924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45986.749619675924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45986.749619675924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45986.749619675924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45986.749619675924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45986.749619675924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45986.749619675924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45986.749619675924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45986.749619675924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45986.749619675924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45986.749619675924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45986.749619675924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45986.749619675924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45986.749619675924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45986.749619675924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45986.749619675924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45986.749619675924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45986.749619675924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45986.749619675924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45986.749619675924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45986.749619675924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45986.749619675924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45986.749619675924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45986.749619675924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45986.749619675924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45986.749619675924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45986.749619675924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45986.749619675924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45986.749619675924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45986.749619675924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45986.749619675924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45986.749619675924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45986.749619675924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45986.749619675924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45986.749619675924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45986.749619675924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45986.749619675924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45986.749619675924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45986.749619675924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45986.749619675924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45986.749619675924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45986.749619675924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45986.749619675924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45986.749619675924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45986.749619675924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45986.749619675924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45986.749619675924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45986.749619675924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45986.749619675924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45986.749619675924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45986.749619675924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45986.749619675924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45986.749619675924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45986.749619675924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45986.749619675924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45986.749619675924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45986.749619675924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45986.749619675924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45986.749619675924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45986.749619675924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45986.749619675924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45986.749619675924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45986.749619675924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45986.749619675924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45986.749619675924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45986.749619675924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45986.749619675924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45986.749619675924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45986.749619675924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45986.749619675924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45986.749619675924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45986.749619675924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45986.749619675924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45986.749619675924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45986.749619675924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45986.749619675924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45986.749619675924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45986.749619675924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45986.749619675924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45986.749619675924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45986.749619675924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45986.749619675924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45986.749619675924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45986.749619675924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45986.749619675924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45986.749619675924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45986.749619675924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45986.749619675924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45986.749619675924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45986.749619675924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45986.749619675924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45986.749619675924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45986.749619675924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45986.749619675924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45986.749619675924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45986.749619675924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45986.749619675924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45986.749619675924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45986.749619675924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45986.749619675924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45986.749619675924</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94.917559490735584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39103</v>
      </c>
      <c r="F3" s="38">
        <v>45926.188877314817</v>
      </c>
      <c r="G3" s="108">
        <f t="shared" ref="G3" ca="1" si="0">IFERROR(NOW()-F3,"")</f>
        <v>60.560742361107259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39103</v>
      </c>
      <c r="F4" s="110">
        <v>45948.661111111112</v>
      </c>
      <c r="G4" s="111">
        <f t="shared" ref="G4" ca="1" si="1">IFERROR(NOW()-F4,"")</f>
        <v>38.088508564811491</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5.3763210648103268</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c r="E6" s="109"/>
      <c r="F6" s="109"/>
      <c r="G6" s="111">
        <f ca="1">IFERROR(NOW()-F6,"")</f>
        <v>45986.749619675924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45986.749619675924</v>
      </c>
      <c r="H7" s="109"/>
      <c r="I7" s="109" t="str">
        <f>IFERROR(VLOOKUP(D7,DB!A:F,6,0),"")</f>
        <v/>
      </c>
      <c r="J7" s="109" t="str">
        <f>IFERROR(VLOOKUP(D7,DB!A:G,7,0),"")</f>
        <v/>
      </c>
      <c r="K7" s="109"/>
      <c r="L7" s="109" t="str">
        <f>IFERROR(VLOOKUP(D7,DB!A:I,9,0),"")</f>
        <v/>
      </c>
    </row>
    <row r="8" spans="1:13">
      <c r="A8" s="109"/>
      <c r="B8" s="109" t="str">
        <f>IFERROR(VLOOKUP(D8,DB!A:K,11,0),"")</f>
        <v>R5</v>
      </c>
      <c r="C8" s="109"/>
      <c r="D8" s="109" t="s">
        <v>38341</v>
      </c>
      <c r="E8" s="109"/>
      <c r="F8" s="109"/>
      <c r="G8" s="111">
        <f ca="1">IFERROR(NOW()-F8,"")</f>
        <v>45986.749619675924</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45986.749619675924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45986.749619675924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45986.749619675924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45986.749619675924</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45986.749619675924</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45986.749619675924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45986.749619675924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45986.749619675924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45986.749619675924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45986.749619675924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45986.749619675924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45986.749619675924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45986.749619675924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45986.749619675924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45986.749619675924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45986.749619675924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45986.749619675924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45986.749619675924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45986.749619675924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45986.749619675924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45986.749619675924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45986.749619675924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45986.749619675924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45986.749619675924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45986.749619675924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45986.749619675924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45986.749619675924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45986.749619675924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45986.749619675924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45986.749619675924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45986.749619675924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45986.749619675924</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39124</v>
      </c>
      <c r="B2" s="137" t="s">
        <v>5398</v>
      </c>
      <c r="C2" s="138">
        <v>3</v>
      </c>
      <c r="D2" s="137" t="s">
        <v>36903</v>
      </c>
      <c r="E2" s="109" t="s">
        <v>39021</v>
      </c>
      <c r="F2" s="139"/>
      <c r="G2" s="75">
        <f ca="1">IFERROR(NOW()-F2,"-")</f>
        <v>45986.749619675924</v>
      </c>
      <c r="H2" s="139"/>
      <c r="I2" s="154" t="str">
        <f>IFERROR(VLOOKUP(D2,DB!A:F,6,0),"")</f>
        <v>SCECO</v>
      </c>
      <c r="J2" s="154" t="str">
        <f>IFERROR(VLOOKUP(D2,DB!A:G,7,0),"")</f>
        <v xml:space="preserve">Weak </v>
      </c>
      <c r="K2" s="140" t="s">
        <v>39125</v>
      </c>
      <c r="L2" s="155" t="str">
        <f>IFERROR(VLOOKUP(D2,DB!A:I,9,0),"")</f>
        <v>Latis</v>
      </c>
    </row>
    <row r="3" spans="1:16382" ht="31.5" customHeight="1">
      <c r="A3"/>
      <c r="B3"/>
      <c r="C3" s="138"/>
      <c r="D3" s="137"/>
      <c r="E3" s="109"/>
      <c r="F3" s="152"/>
      <c r="G3" s="75">
        <f ca="1">IFERROR(NOW()-F3,"-")</f>
        <v>45986.749619675924</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45986.749619675924</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45986.749619675924</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45986.749619675924</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45986.749619675924</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45986.749619675924</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45986.749619675924</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45986.749619675924</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45986.749619675924</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45986.749619675924</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45986.749619675924</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45986.749619675924</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45986.749619675924</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45986.749619675924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45986.749619675924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45986.749619675924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45986.749619675924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45986.749619675924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45986.749619675924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45986.749619675924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45986.749619675924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45986.749619675924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45986.749619675924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45986.749619675924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45986.749619675924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45986.749619675924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45986.749619675924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45986.749619675924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45986.749619675924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45986.749619675924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45986.749619675924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45986.749619675924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45986.749619675924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45986.749619675924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45986.749619675924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45986.749619675924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45986.749619675924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45986.749619675924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2025-11-25T15:00:34Z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